
<file path=[Content_Types].xml><?xml version="1.0" encoding="utf-8"?>
<Types xmlns="http://schemas.openxmlformats.org/package/2006/content-types"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39.xml" ContentType="application/vnd.openxmlformats-officedocument.drawing+xml"/>
  <Override PartName="/xl/externalLinks/externalLink27.xml" ContentType="application/vnd.openxmlformats-officedocument.spreadsheetml.externalLink+xml"/>
  <Override PartName="/xl/externalLinks/externalLink74.xml" ContentType="application/vnd.openxmlformats-officedocument.spreadsheetml.externalLink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charts/chart109.xml" ContentType="application/vnd.openxmlformats-officedocument.drawingml.chart+xml"/>
  <Override PartName="/xl/drawings/drawing64.xml" ContentType="application/vnd.openxmlformats-officedocument.drawing+xml"/>
  <Override PartName="/xl/drawings/drawing75.xml" ContentType="application/vnd.openxmlformats-officedocument.drawing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63.xml" ContentType="application/vnd.openxmlformats-officedocument.spreadsheetml.externalLink+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96.xml" ContentType="application/vnd.openxmlformats-officedocument.drawingml.chart+xml"/>
  <Override PartName="/xl/drawings/drawing53.xml" ContentType="application/vnd.openxmlformats-officedocument.drawing+xml"/>
  <Override PartName="/xl/charts/chart145.xml" ContentType="application/vnd.openxmlformats-officedocument.drawingml.chart+xml"/>
  <Override PartName="/xl/worksheets/sheet3.xml" ContentType="application/vnd.openxmlformats-officedocument.spreadsheetml.worksheet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74.xml" ContentType="application/vnd.openxmlformats-officedocument.drawingml.chart+xml"/>
  <Override PartName="/xl/drawings/drawing42.xml" ContentType="application/vnd.openxmlformats-officedocument.drawing+xml"/>
  <Override PartName="/xl/charts/chart85.xml" ContentType="application/vnd.openxmlformats-officedocument.drawingml.chart+xml"/>
  <Override PartName="/xl/charts/chart134.xml" ContentType="application/vnd.openxmlformats-officedocument.drawingml.chart+xml"/>
  <Override PartName="/xl/externalLinks/externalLink30.xml" ContentType="application/vnd.openxmlformats-officedocument.spreadsheetml.externalLink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charts/chart63.xml" ContentType="application/vnd.openxmlformats-officedocument.drawingml.chart+xml"/>
  <Override PartName="/xl/charts/chart112.xml" ContentType="application/vnd.openxmlformats-officedocument.drawingml.chart+xml"/>
  <Override PartName="/xl/charts/chart123.xml" ContentType="application/vnd.openxmlformats-officedocument.drawingml.chart+xml"/>
  <Override PartName="/xl/worksheets/sheet29.xml" ContentType="application/vnd.openxmlformats-officedocument.spreadsheetml.worksheet+xml"/>
  <Override PartName="/xl/worksheets/sheet76.xml" ContentType="application/vnd.openxmlformats-officedocument.spreadsheetml.worksheet+xml"/>
  <Override PartName="/xl/charts/chart52.xml" ContentType="application/vnd.openxmlformats-officedocument.drawingml.chart+xml"/>
  <Override PartName="/xl/charts/chart101.xml" ContentType="application/vnd.openxmlformats-officedocument.drawingml.chart+xml"/>
  <Override PartName="/xl/worksheets/sheet18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charts/chart9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43.xml" ContentType="application/vnd.openxmlformats-officedocument.spreadsheetml.worksheet+xml"/>
  <Override PartName="/xl/externalLinks/externalLink68.xml" ContentType="application/vnd.openxmlformats-officedocument.spreadsheetml.externalLink+xml"/>
  <Override PartName="/xl/drawings/drawing69.xml" ContentType="application/vnd.openxmlformats-officedocument.drawing+xml"/>
  <Override PartName="/customXml/itemProps2.xml" ContentType="application/vnd.openxmlformats-officedocument.customXmlProperties+xml"/>
  <Override PartName="/xl/worksheets/sheet32.xml" ContentType="application/vnd.openxmlformats-officedocument.spreadsheetml.worksheet+xml"/>
  <Override PartName="/xl/externalLinks/externalLink57.xml" ContentType="application/vnd.openxmlformats-officedocument.spreadsheetml.externalLink+xml"/>
  <Override PartName="/xl/drawings/drawing7.xml" ContentType="application/vnd.openxmlformats-officedocument.drawing+xml"/>
  <Override PartName="/xl/drawings/drawing58.xml" ContentType="application/vnd.openxmlformats-officedocument.drawing+xml"/>
  <Override PartName="/xl/charts/chart139.xml" ContentType="application/vnd.openxmlformats-officedocument.drawingml.char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46.xml" ContentType="application/vnd.openxmlformats-officedocument.spreadsheetml.externalLink+xml"/>
  <Override PartName="/xl/drawings/drawing36.xml" ContentType="application/vnd.openxmlformats-officedocument.drawing+xml"/>
  <Override PartName="/xl/charts/chart79.xml" ContentType="application/vnd.openxmlformats-officedocument.drawingml.chart+xml"/>
  <Override PartName="/xl/drawings/drawing47.xml" ContentType="application/vnd.openxmlformats-officedocument.drawing+xml"/>
  <Override PartName="/xl/charts/chart128.xml" ContentType="application/vnd.openxmlformats-officedocument.drawingml.chart+xml"/>
  <Override PartName="/xl/worksheets/sheet10.xml" ContentType="application/vnd.openxmlformats-officedocument.spreadsheetml.worksheet+xml"/>
  <Override PartName="/xl/externalLinks/externalLink2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71.xml" ContentType="application/vnd.openxmlformats-officedocument.spreadsheetml.externalLink+xml"/>
  <Override PartName="/xl/charts/chart1.xml" ContentType="application/vnd.openxmlformats-officedocument.drawingml.chart+xml"/>
  <Override PartName="/xl/drawings/drawing25.xml" ContentType="application/vnd.openxmlformats-officedocument.drawing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117.xml" ContentType="application/vnd.openxmlformats-officedocument.drawingml.chart+xml"/>
  <Override PartName="/xl/drawings/drawing72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60.xml" ContentType="application/vnd.openxmlformats-officedocument.spreadsheetml.externalLink+xml"/>
  <Override PartName="/xl/drawings/drawing14.xml" ContentType="application/vnd.openxmlformats-officedocument.drawing+xml"/>
  <Override PartName="/xl/charts/chart46.xml" ContentType="application/vnd.openxmlformats-officedocument.drawingml.chart+xml"/>
  <Override PartName="/xl/charts/chart93.xml" ContentType="application/vnd.openxmlformats-officedocument.drawingml.chart+xml"/>
  <Override PartName="/xl/charts/chart106.xml" ContentType="application/vnd.openxmlformats-officedocument.drawingml.chart+xml"/>
  <Override PartName="/xl/drawings/drawing61.xml" ContentType="application/vnd.openxmlformats-officedocument.drawing+xml"/>
  <Override PartName="/xl/charts/chart142.xml" ContentType="application/vnd.openxmlformats-officedocument.drawingml.chart+xml"/>
  <Override PartName="/xl/worksheets/sheet59.xml" ContentType="application/vnd.openxmlformats-officedocument.spreadsheetml.worksheet+xml"/>
  <Override PartName="/xl/charts/chart35.xml" ContentType="application/vnd.openxmlformats-officedocument.drawingml.chart+xml"/>
  <Override PartName="/xl/charts/chart82.xml" ContentType="application/vnd.openxmlformats-officedocument.drawingml.chart+xml"/>
  <Override PartName="/xl/drawings/drawing50.xml" ContentType="application/vnd.openxmlformats-officedocument.drawing+xml"/>
  <Override PartName="/xl/charts/chart131.xml" ContentType="application/vnd.openxmlformats-officedocument.drawingml.chart+xml"/>
  <Override PartName="/xl/calcChain.xml" ContentType="application/vnd.openxmlformats-officedocument.spreadsheetml.calcChain+xml"/>
  <Override PartName="/xl/worksheets/sheet48.xml" ContentType="application/vnd.openxmlformats-officedocument.spreadsheetml.worksheet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71.xml" ContentType="application/vnd.openxmlformats-officedocument.drawingml.chart+xml"/>
  <Override PartName="/xl/charts/chart120.xml" ContentType="application/vnd.openxmlformats-officedocument.drawingml.char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73.xml" ContentType="application/vnd.openxmlformats-officedocument.spreadsheetml.worksheet+xml"/>
  <Override PartName="/xl/charts/chart60.xml" ContentType="application/vnd.openxmlformats-officedocument.drawingml.chart+xml"/>
  <Override PartName="/xl/worksheets/sheet15.xml" ContentType="application/vnd.openxmlformats-officedocument.spreadsheetml.worksheet+xml"/>
  <Override PartName="/xl/worksheets/sheet62.xml" ContentType="application/vnd.openxmlformats-officedocument.spreadsheetml.worksheet+xml"/>
  <Override PartName="/xl/charts/chart6.xml" ContentType="application/vnd.openxmlformats-officedocument.drawingml.chart+xml"/>
  <Override PartName="/xl/worksheets/sheet51.xml" ContentType="application/vnd.openxmlformats-officedocument.spreadsheetml.worksheet+xml"/>
  <Override PartName="/xl/externalLinks/externalLink29.xml" ContentType="application/vnd.openxmlformats-officedocument.spreadsheetml.externalLink+xml"/>
  <Override PartName="/xl/drawings/drawing19.xml" ContentType="application/vnd.openxmlformats-officedocument.drawing+xml"/>
  <Override PartName="/xl/drawings/drawing66.xml" ContentType="application/vnd.openxmlformats-officedocument.drawing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65.xml" ContentType="application/vnd.openxmlformats-officedocument.spreadsheetml.externalLink+xml"/>
  <Override PartName="/xl/drawings/drawing4.xml" ContentType="application/vnd.openxmlformats-officedocument.drawing+xml"/>
  <Override PartName="/xl/charts/chart98.xml" ContentType="application/vnd.openxmlformats-officedocument.drawingml.chart+xml"/>
  <Override PartName="/xl/drawings/drawing55.xml" ContentType="application/vnd.openxmlformats-officedocument.drawing+xml"/>
  <Override PartName="/xl/charts/chart147.xml" ContentType="application/vnd.openxmlformats-officedocument.drawingml.chart+xml"/>
  <Override PartName="/xl/worksheets/sheet5.xml" ContentType="application/vnd.openxmlformats-officedocument.spreadsheetml.worksheet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charts/chart29.xml" ContentType="application/vnd.openxmlformats-officedocument.drawingml.chart+xml"/>
  <Override PartName="/xl/charts/chart76.xml" ContentType="application/vnd.openxmlformats-officedocument.drawingml.chart+xml"/>
  <Override PartName="/xl/drawings/drawing44.xml" ContentType="application/vnd.openxmlformats-officedocument.drawing+xml"/>
  <Override PartName="/xl/charts/chart87.xml" ContentType="application/vnd.openxmlformats-officedocument.drawingml.chart+xml"/>
  <Override PartName="/xl/charts/chart136.xml" ContentType="application/vnd.openxmlformats-officedocument.drawingml.chart+xml"/>
  <Override PartName="/xl/externalLinks/externalLink32.xml" ContentType="application/vnd.openxmlformats-officedocument.spreadsheetml.externalLink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chart114.xml" ContentType="application/vnd.openxmlformats-officedocument.drawingml.chart+xml"/>
  <Override PartName="/xl/charts/chart125.xml" ContentType="application/vnd.openxmlformats-officedocument.drawingml.chart+xml"/>
  <Override PartName="/xl/externalLinks/externalLink21.xml" ContentType="application/vnd.openxmlformats-officedocument.spreadsheetml.externalLink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103.xml" ContentType="application/vnd.openxmlformats-officedocument.drawingml.chart+xml"/>
  <Override PartName="/xl/charts/chart150.xml" ContentType="application/vnd.openxmlformats-officedocument.drawingml.chart+xml"/>
  <Override PartName="/xl/worksheets/sheet67.xml" ContentType="application/vnd.openxmlformats-officedocument.spreadsheetml.worksheet+xml"/>
  <Override PartName="/xl/externalLinks/externalLink10.xml" ContentType="application/vnd.openxmlformats-officedocument.spreadsheetml.externalLink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90.xml" ContentType="application/vnd.openxmlformats-officedocument.drawingml.char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charts/chart21.xml" ContentType="application/vnd.openxmlformats-officedocument.drawingml.chart+xml"/>
  <Override PartName="/xl/worksheets/sheet34.xml" ContentType="application/vnd.openxmlformats-officedocument.spreadsheetml.worksheet+xml"/>
  <Override PartName="/xl/externalLinks/externalLink59.xml" ContentType="application/vnd.openxmlformats-officedocument.spreadsheetml.externalLink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23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48.xml" ContentType="application/vnd.openxmlformats-officedocument.spreadsheetml.externalLink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12.xml" ContentType="application/vnd.openxmlformats-officedocument.spreadsheetml.worksheet+xml"/>
  <Override PartName="/xl/externalLinks/externalLink37.xml" ContentType="application/vnd.openxmlformats-officedocument.spreadsheetml.externalLink+xml"/>
  <Override PartName="/xl/charts/chart3.xml" ContentType="application/vnd.openxmlformats-officedocument.drawingml.chart+xml"/>
  <Override PartName="/xl/drawings/drawing27.xml" ContentType="application/vnd.openxmlformats-officedocument.drawing+xml"/>
  <Override PartName="/xl/charts/chart59.xml" ContentType="application/vnd.openxmlformats-officedocument.drawingml.chart+xml"/>
  <Override PartName="/xl/charts/chart119.xml" ContentType="application/vnd.openxmlformats-officedocument.drawingml.chart+xml"/>
  <Override PartName="/xl/drawings/drawing74.xml" ContentType="application/vnd.openxmlformats-officedocument.drawing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3.xml" ContentType="application/vnd.openxmlformats-officedocument.spreadsheetml.externalLink+xml"/>
  <Override PartName="/xl/drawings/drawing16.xml" ContentType="application/vnd.openxmlformats-officedocument.drawing+xml"/>
  <Override PartName="/xl/charts/chart48.xml" ContentType="application/vnd.openxmlformats-officedocument.drawingml.chart+xml"/>
  <Override PartName="/xl/charts/chart95.xml" ContentType="application/vnd.openxmlformats-officedocument.drawingml.chart+xml"/>
  <Override PartName="/xl/charts/chart108.xml" ContentType="application/vnd.openxmlformats-officedocument.drawingml.chart+xml"/>
  <Override PartName="/xl/drawings/drawing63.xml" ContentType="application/vnd.openxmlformats-officedocument.drawing+xml"/>
  <Override PartName="/xl/worksheets/sheet2.xml" ContentType="application/vnd.openxmlformats-officedocument.spreadsheetml.worksheet+xml"/>
  <Override PartName="/xl/externalLinks/externalLink51.xml" ContentType="application/vnd.openxmlformats-officedocument.spreadsheetml.externalLink+xml"/>
  <Override PartName="/xl/drawings/drawing1.xml" ContentType="application/vnd.openxmlformats-officedocument.drawing+xml"/>
  <Override PartName="/xl/charts/chart37.xml" ContentType="application/vnd.openxmlformats-officedocument.drawingml.chart+xml"/>
  <Override PartName="/xl/drawings/drawing41.xml" ContentType="application/vnd.openxmlformats-officedocument.drawing+xml"/>
  <Override PartName="/xl/charts/chart84.xml" ContentType="application/vnd.openxmlformats-officedocument.drawingml.chart+xml"/>
  <Override PartName="/xl/drawings/drawing52.xml" ContentType="application/vnd.openxmlformats-officedocument.drawing+xml"/>
  <Override PartName="/xl/charts/chart133.xml" ContentType="application/vnd.openxmlformats-officedocument.drawingml.chart+xml"/>
  <Override PartName="/xl/charts/chart144.xml" ContentType="application/vnd.openxmlformats-officedocument.drawingml.chart+xml"/>
  <Override PartName="/xl/externalLinks/externalLink40.xml" ContentType="application/vnd.openxmlformats-officedocument.spreadsheetml.externalLink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charts/chart73.xml" ContentType="application/vnd.openxmlformats-officedocument.drawingml.chart+xml"/>
  <Override PartName="/xl/charts/chart122.xml" ContentType="application/vnd.openxmlformats-officedocument.drawingml.char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75.xml" ContentType="application/vnd.openxmlformats-officedocument.spreadsheetml.worksheet+xml"/>
  <Override PartName="/xl/charts/chart15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111.xml" ContentType="application/vnd.openxmlformats-officedocument.drawingml.chart+xml"/>
  <Override PartName="/xl/worksheets/sheet17.xml" ContentType="application/vnd.openxmlformats-officedocument.spreadsheetml.worksheet+xml"/>
  <Override PartName="/xl/worksheets/sheet64.xml" ContentType="application/vnd.openxmlformats-officedocument.spreadsheetml.worksheet+xml"/>
  <Override PartName="/xl/charts/chart8.xml" ContentType="application/vnd.openxmlformats-officedocument.drawingml.chart+xml"/>
  <Override PartName="/xl/charts/chart40.xml" ContentType="application/vnd.openxmlformats-officedocument.drawingml.chart+xml"/>
  <Override PartName="/xl/charts/chart100.xml" ContentType="application/vnd.openxmlformats-officedocument.drawingml.chart+xml"/>
  <Override PartName="/xl/worksheets/sheet53.xml" ContentType="application/vnd.openxmlformats-officedocument.spreadsheetml.worksheet+xml"/>
  <Override PartName="/xl/drawings/drawing68.xml" ContentType="application/vnd.openxmlformats-officedocument.drawing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67.xml" ContentType="application/vnd.openxmlformats-officedocument.spreadsheetml.externalLink+xml"/>
  <Override PartName="/xl/drawings/drawing6.xml" ContentType="application/vnd.openxmlformats-officedocument.drawing+xml"/>
  <Override PartName="/xl/drawings/drawing57.xml" ContentType="application/vnd.openxmlformats-officedocument.drawing+xml"/>
  <Override PartName="/xl/charts/chart149.xml" ContentType="application/vnd.openxmlformats-officedocument.drawingml.chart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charts/chart78.xml" ContentType="application/vnd.openxmlformats-officedocument.drawingml.chart+xml"/>
  <Override PartName="/xl/charts/chart89.xml" ContentType="application/vnd.openxmlformats-officedocument.drawingml.chart+xml"/>
  <Override PartName="/xl/drawings/drawing46.xml" ContentType="application/vnd.openxmlformats-officedocument.drawing+xml"/>
  <Override PartName="/xl/charts/chart138.xml" ContentType="application/vnd.openxmlformats-officedocument.drawingml.chart+xml"/>
  <Override PartName="/xl/externalLinks/externalLink34.xml" ContentType="application/vnd.openxmlformats-officedocument.spreadsheetml.externalLink+xml"/>
  <Override PartName="/xl/charts/chart67.xml" ContentType="application/vnd.openxmlformats-officedocument.drawingml.chart+xml"/>
  <Override PartName="/xl/drawings/drawing35.xml" ContentType="application/vnd.openxmlformats-officedocument.drawing+xml"/>
  <Override PartName="/xl/charts/chart116.xml" ContentType="application/vnd.openxmlformats-officedocument.drawingml.chart+xml"/>
  <Override PartName="/xl/charts/chart127.xml" ContentType="application/vnd.openxmlformats-officedocument.drawingml.chart+xml"/>
  <Override PartName="/xl/externalLinks/externalLink23.xml" ContentType="application/vnd.openxmlformats-officedocument.spreadsheetml.externalLink+xml"/>
  <Override PartName="/xl/externalLinks/externalLink70.xml" ContentType="application/vnd.openxmlformats-officedocument.spreadsheetml.externalLink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charts/chart56.xml" ContentType="application/vnd.openxmlformats-officedocument.drawingml.chart+xml"/>
  <Override PartName="/xl/charts/chart105.xml" ContentType="application/vnd.openxmlformats-officedocument.drawingml.chart+xml"/>
  <Override PartName="/xl/drawings/drawing60.xml" ContentType="application/vnd.openxmlformats-officedocument.drawing+xml"/>
  <Override PartName="/xl/drawings/drawing71.xml" ContentType="application/vnd.openxmlformats-officedocument.drawing+xml"/>
  <Override PartName="/docProps/custom.xml" ContentType="application/vnd.openxmlformats-officedocument.custom-properties+xml"/>
  <Override PartName="/xl/worksheets/sheet6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charts/chart141.xml" ContentType="application/vnd.openxmlformats-officedocument.drawingml.char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70.xml" ContentType="application/vnd.openxmlformats-officedocument.drawingml.chart+xml"/>
  <Override PartName="/xl/charts/chart130.xml" ContentType="application/vnd.openxmlformats-officedocument.drawingml.chart+xml"/>
  <Override PartName="/xl/worksheets/sheet36.xml" ContentType="application/vnd.openxmlformats-officedocument.spreadsheetml.worksheet+xml"/>
  <Override PartName="/xl/charts/chart12.xml" ContentType="application/vnd.openxmlformats-officedocument.drawingml.chart+xml"/>
  <Override PartName="/xl/worksheets/sheet25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39.xml" ContentType="application/vnd.openxmlformats-officedocument.spreadsheetml.externalLink+xml"/>
  <Override PartName="/xl/charts/chart5.xml" ContentType="application/vnd.openxmlformats-officedocument.drawingml.chart+xml"/>
  <Override PartName="/xl/drawings/drawing29.xml" ContentType="application/vnd.openxmlformats-officedocument.drawing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64.xml" ContentType="application/vnd.openxmlformats-officedocument.spreadsheetml.externalLink+xml"/>
  <Override PartName="/xl/drawings/drawing18.xml" ContentType="application/vnd.openxmlformats-officedocument.drawing+xml"/>
  <Override PartName="/xl/charts/chart97.xml" ContentType="application/vnd.openxmlformats-officedocument.drawingml.chart+xml"/>
  <Override PartName="/xl/drawings/drawing6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53.xml" ContentType="application/vnd.openxmlformats-officedocument.spreadsheetml.externalLink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drawings/drawing43.xml" ContentType="application/vnd.openxmlformats-officedocument.drawing+xml"/>
  <Override PartName="/xl/charts/chart86.xml" ContentType="application/vnd.openxmlformats-officedocument.drawingml.chart+xml"/>
  <Override PartName="/xl/drawings/drawing54.xml" ContentType="application/vnd.openxmlformats-officedocument.drawing+xml"/>
  <Override PartName="/xl/charts/chart135.xml" ContentType="application/vnd.openxmlformats-officedocument.drawingml.chart+xml"/>
  <Override PartName="/xl/charts/chart146.xml" ContentType="application/vnd.openxmlformats-officedocument.drawingml.chart+xml"/>
  <Override PartName="/xl/externalLinks/externalLink42.xml" ContentType="application/vnd.openxmlformats-officedocument.spreadsheetml.externalLink+xml"/>
  <Override PartName="/xl/charts/chart28.xml" ContentType="application/vnd.openxmlformats-officedocument.drawingml.chart+xml"/>
  <Override PartName="/xl/drawings/drawing32.xml" ContentType="application/vnd.openxmlformats-officedocument.drawing+xml"/>
  <Override PartName="/xl/charts/chart75.xml" ContentType="application/vnd.openxmlformats-officedocument.drawingml.chart+xml"/>
  <Override PartName="/xl/charts/chart124.xml" ContentType="application/vnd.openxmlformats-officedocument.drawingml.chart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113.xml" ContentType="application/vnd.openxmlformats-officedocument.drawingml.chart+xml"/>
  <Override PartName="/xl/worksheets/sheet19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102.xml" ContentType="application/vnd.openxmlformats-officedocument.drawingml.chart+xml"/>
  <Override PartName="/xl/worksheets/sheet55.xml" ContentType="application/vnd.openxmlformats-officedocument.spreadsheetml.workshee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44.xml" ContentType="application/vnd.openxmlformats-officedocument.spreadsheetml.worksheet+xml"/>
  <Override PartName="/xl/externalLinks/externalLink69.xml" ContentType="application/vnd.openxmlformats-officedocument.spreadsheetml.externalLink+xml"/>
  <Override PartName="/xl/charts/chart20.xml" ContentType="application/vnd.openxmlformats-officedocument.drawingml.chart+xml"/>
  <Override PartName="/xl/drawings/drawing59.xml" ContentType="application/vnd.openxmlformats-officedocument.drawing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externalLinks/externalLink36.xml" ContentType="application/vnd.openxmlformats-officedocument.spreadsheetml.externalLink+xml"/>
  <Override PartName="/xl/charts/chart2.xml" ContentType="application/vnd.openxmlformats-officedocument.drawingml.chart+xml"/>
  <Override PartName="/xl/charts/chart69.xml" ContentType="application/vnd.openxmlformats-officedocument.drawingml.chart+xml"/>
  <Override PartName="/xl/drawings/drawing37.xml" ContentType="application/vnd.openxmlformats-officedocument.drawing+xml"/>
  <Override PartName="/xl/charts/chart118.xml" ContentType="application/vnd.openxmlformats-officedocument.drawingml.chart+xml"/>
  <Override PartName="/xl/charts/chart129.xml" ContentType="application/vnd.openxmlformats-officedocument.drawingml.chart+xml"/>
  <Default Extension="rels" ContentType="application/vnd.openxmlformats-package.relationships+xml"/>
  <Override PartName="/xl/externalLinks/externalLink25.xml" ContentType="application/vnd.openxmlformats-officedocument.spreadsheetml.externalLink+xml"/>
  <Override PartName="/xl/externalLinks/externalLink72.xml" ContentType="application/vnd.openxmlformats-officedocument.spreadsheetml.externalLink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/chart58.xml" ContentType="application/vnd.openxmlformats-officedocument.drawingml.chart+xml"/>
  <Override PartName="/xl/charts/chart107.xml" ContentType="application/vnd.openxmlformats-officedocument.drawingml.chart+xml"/>
  <Override PartName="/xl/drawings/drawing62.xml" ContentType="application/vnd.openxmlformats-officedocument.drawing+xml"/>
  <Override PartName="/xl/drawings/drawing73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61.xml" ContentType="application/vnd.openxmlformats-officedocument.spreadsheetml.externalLink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drawings/drawing51.xml" ContentType="application/vnd.openxmlformats-officedocument.drawing+xml"/>
  <Override PartName="/xl/charts/chart143.xml" ContentType="application/vnd.openxmlformats-officedocument.drawingml.char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50.xml" ContentType="application/vnd.openxmlformats-officedocument.spreadsheetml.externalLink+xml"/>
  <Override PartName="/xl/charts/chart25.xml" ContentType="application/vnd.openxmlformats-officedocument.drawingml.chart+xml"/>
  <Override PartName="/xl/charts/chart72.xml" ContentType="application/vnd.openxmlformats-officedocument.drawingml.chart+xml"/>
  <Override PartName="/xl/drawings/drawing40.xml" ContentType="application/vnd.openxmlformats-officedocument.drawing+xml"/>
  <Override PartName="/xl/charts/chart132.xml" ContentType="application/vnd.openxmlformats-officedocument.drawingml.chart+xml"/>
  <Override PartName="/xl/worksheets/sheet38.xml" ContentType="application/vnd.openxmlformats-officedocument.spreadsheetml.worksheet+xml"/>
  <Override PartName="/xl/charts/chart14.xml" ContentType="application/vnd.openxmlformats-officedocument.drawingml.chart+xml"/>
  <Override PartName="/xl/charts/chart61.xml" ContentType="application/vnd.openxmlformats-officedocument.drawingml.chart+xml"/>
  <Override PartName="/xl/charts/chart110.xml" ContentType="application/vnd.openxmlformats-officedocument.drawingml.chart+xml"/>
  <Override PartName="/xl/charts/chart121.xml" ContentType="application/vnd.openxmlformats-officedocument.drawingml.chart+xml"/>
  <Override PartName="/xl/worksheets/sheet27.xml" ContentType="application/vnd.openxmlformats-officedocument.spreadsheetml.worksheet+xml"/>
  <Override PartName="/xl/worksheets/sheet74.xml" ContentType="application/vnd.openxmlformats-officedocument.spreadsheetml.workshee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charts/chart7.xml" ContentType="application/vnd.openxmlformats-officedocument.drawingml.chart+xml"/>
  <Override PartName="/xl/worksheets/sheet41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66.xml" ContentType="application/vnd.openxmlformats-officedocument.spreadsheetml.externalLink+xml"/>
  <Override PartName="/xl/charts/chart99.xml" ContentType="application/vnd.openxmlformats-officedocument.drawingml.chart+xml"/>
  <Override PartName="/xl/drawings/drawing67.xml" ContentType="application/vnd.openxmlformats-officedocument.drawing+xml"/>
  <Override PartName="/xl/worksheets/sheet6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55.xml" ContentType="application/vnd.openxmlformats-officedocument.spreadsheetml.externalLink+xml"/>
  <Override PartName="/xl/drawings/drawing5.xml" ContentType="application/vnd.openxmlformats-officedocument.drawing+xml"/>
  <Override PartName="/xl/charts/chart88.xml" ContentType="application/vnd.openxmlformats-officedocument.drawingml.chart+xml"/>
  <Override PartName="/xl/drawings/drawing45.xml" ContentType="application/vnd.openxmlformats-officedocument.drawing+xml"/>
  <Override PartName="/xl/drawings/drawing56.xml" ContentType="application/vnd.openxmlformats-officedocument.drawing+xml"/>
  <Override PartName="/xl/charts/chart137.xml" ContentType="application/vnd.openxmlformats-officedocument.drawingml.chart+xml"/>
  <Override PartName="/xl/charts/chart148.xml" ContentType="application/vnd.openxmlformats-officedocument.drawingml.chart+xml"/>
  <Override PartName="/xl/externalLinks/externalLink44.xml" ContentType="application/vnd.openxmlformats-officedocument.spreadsheetml.externalLink+xml"/>
  <Override PartName="/xl/drawings/drawing34.xml" ContentType="application/vnd.openxmlformats-officedocument.drawing+xml"/>
  <Override PartName="/xl/charts/chart77.xml" ContentType="application/vnd.openxmlformats-officedocument.drawingml.chart+xml"/>
  <Override PartName="/xl/charts/chart126.xml" ContentType="application/vnd.openxmlformats-officedocument.drawingml.chart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115.xml" ContentType="application/vnd.openxmlformats-officedocument.drawingml.chart+xml"/>
  <Override PartName="/xl/drawings/drawing70.xml" ContentType="application/vnd.openxmlformats-officedocument.drawing+xml"/>
  <Override PartName="/xl/worksheets/sheet68.xml" ContentType="application/vnd.openxmlformats-officedocument.spreadsheetml.worksheet+xml"/>
  <Override PartName="/xl/externalLinks/externalLink11.xml" ContentType="application/vnd.openxmlformats-officedocument.spreadsheetml.externalLink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chart91.xml" ContentType="application/vnd.openxmlformats-officedocument.drawingml.chart+xml"/>
  <Override PartName="/xl/charts/chart104.xml" ContentType="application/vnd.openxmlformats-officedocument.drawingml.chart+xml"/>
  <Override PartName="/xl/charts/chart140.xml" ContentType="application/vnd.openxmlformats-officedocument.drawingml.chart+xml"/>
  <Override PartName="/xl/worksheets/sheet57.xml" ContentType="application/vnd.openxmlformats-officedocument.spreadsheetml.worksheet+xml"/>
  <Override PartName="/xl/charts/chart33.xml" ContentType="application/vnd.openxmlformats-officedocument.drawingml.chart+xml"/>
  <Override PartName="/xl/charts/chart80.xml" ContentType="application/vnd.openxmlformats-officedocument.drawingml.chart+xml"/>
  <Override PartName="/xl/worksheets/sheet46.xml" ContentType="application/vnd.openxmlformats-officedocument.spreadsheetml.workshee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worksheets/sheet24.xml" ContentType="application/vnd.openxmlformats-officedocument.spreadsheetml.worksheet+xml"/>
  <Override PartName="/xl/worksheets/sheet7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" windowWidth="9360" windowHeight="11016"/>
  </bookViews>
  <sheets>
    <sheet name="Summary Sheet" sheetId="84" r:id="rId1"/>
    <sheet name="PCS1" sheetId="1" r:id="rId2"/>
    <sheet name="PCS2" sheetId="2" r:id="rId3"/>
    <sheet name="PCS3" sheetId="3" r:id="rId4"/>
    <sheet name="PCS5" sheetId="4" r:id="rId5"/>
    <sheet name="PCS6" sheetId="5" r:id="rId6"/>
    <sheet name="PCS7" sheetId="6" r:id="rId7"/>
    <sheet name="PCS8" sheetId="7" r:id="rId8"/>
    <sheet name="PCS9" sheetId="8" r:id="rId9"/>
    <sheet name="PCS10" sheetId="9" r:id="rId10"/>
    <sheet name="PCS11" sheetId="10" r:id="rId11"/>
    <sheet name="PCS12" sheetId="11" r:id="rId12"/>
    <sheet name="PCS13" sheetId="12" r:id="rId13"/>
    <sheet name="PCS14" sheetId="13" r:id="rId14"/>
    <sheet name="PCS15" sheetId="14" r:id="rId15"/>
    <sheet name="PCS16" sheetId="15" r:id="rId16"/>
    <sheet name="PCS17" sheetId="16" r:id="rId17"/>
    <sheet name="PCS18" sheetId="17" r:id="rId18"/>
    <sheet name="PCS19" sheetId="18" r:id="rId19"/>
    <sheet name="PCS20" sheetId="19" r:id="rId20"/>
    <sheet name="PCS21" sheetId="20" r:id="rId21"/>
    <sheet name="PCS22" sheetId="21" r:id="rId22"/>
    <sheet name="PCS23" sheetId="22" r:id="rId23"/>
    <sheet name="PCS25" sheetId="23" r:id="rId24"/>
    <sheet name="PCS27" sheetId="24" r:id="rId25"/>
    <sheet name="PCS28" sheetId="25" r:id="rId26"/>
    <sheet name="PCS29" sheetId="26" r:id="rId27"/>
    <sheet name="PCS30" sheetId="27" r:id="rId28"/>
    <sheet name="PCS31" sheetId="28" r:id="rId29"/>
    <sheet name="PCS33" sheetId="29" r:id="rId30"/>
    <sheet name="PCS34" sheetId="30" r:id="rId31"/>
    <sheet name="PCS35" sheetId="31" r:id="rId32"/>
    <sheet name="PCS36" sheetId="32" r:id="rId33"/>
    <sheet name="PCS37" sheetId="33" r:id="rId34"/>
    <sheet name="PCS38" sheetId="34" r:id="rId35"/>
    <sheet name="PCS39" sheetId="35" r:id="rId36"/>
    <sheet name="PCS40" sheetId="36" r:id="rId37"/>
    <sheet name="PCS41" sheetId="37" r:id="rId38"/>
    <sheet name="PCS43" sheetId="39" r:id="rId39"/>
    <sheet name="PCS44" sheetId="40" r:id="rId40"/>
    <sheet name="PCS45" sheetId="42" r:id="rId41"/>
    <sheet name="PCS46" sheetId="41" r:id="rId42"/>
    <sheet name="PCS47" sheetId="43" r:id="rId43"/>
    <sheet name="PCS48" sheetId="44" r:id="rId44"/>
    <sheet name="pcs49" sheetId="45" r:id="rId45"/>
    <sheet name="PCS50" sheetId="46" r:id="rId46"/>
    <sheet name="PCS51" sheetId="47" r:id="rId47"/>
    <sheet name="PCS52" sheetId="48" r:id="rId48"/>
    <sheet name="PCS53" sheetId="50" r:id="rId49"/>
    <sheet name="PCS54" sheetId="49" r:id="rId50"/>
    <sheet name="PCS55" sheetId="51" r:id="rId51"/>
    <sheet name="PCS58" sheetId="52" r:id="rId52"/>
    <sheet name="PCS60" sheetId="53" r:id="rId53"/>
    <sheet name="PCS61" sheetId="54" r:id="rId54"/>
    <sheet name="PCS62" sheetId="55" r:id="rId55"/>
    <sheet name="PCS63" sheetId="56" r:id="rId56"/>
    <sheet name="PCS64" sheetId="57" r:id="rId57"/>
    <sheet name="PCS66" sheetId="58" r:id="rId58"/>
    <sheet name="PCS68" sheetId="59" r:id="rId59"/>
    <sheet name="PCS70" sheetId="60" r:id="rId60"/>
    <sheet name="PCS71" sheetId="61" r:id="rId61"/>
    <sheet name="PCS72" sheetId="62" r:id="rId62"/>
    <sheet name="PCS73" sheetId="63" r:id="rId63"/>
    <sheet name="PCS74" sheetId="64" r:id="rId64"/>
    <sheet name="PCS81" sheetId="68" r:id="rId65"/>
    <sheet name="PCS87" sheetId="72" r:id="rId66"/>
    <sheet name="PCS89" sheetId="73" r:id="rId67"/>
    <sheet name="PCS91" sheetId="75" r:id="rId68"/>
    <sheet name="PCS92" sheetId="76" r:id="rId69"/>
    <sheet name="PCS94" sheetId="77" r:id="rId70"/>
    <sheet name="PCS95" sheetId="78" r:id="rId71"/>
    <sheet name="PCS96" sheetId="79" r:id="rId72"/>
    <sheet name="PCS97" sheetId="80" r:id="rId73"/>
    <sheet name="PCS104" sheetId="81" r:id="rId74"/>
    <sheet name="PCS120" sheetId="82" r:id="rId75"/>
    <sheet name="PCS121" sheetId="83" r:id="rId76"/>
  </sheets>
  <externalReferences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</externalReferences>
  <definedNames>
    <definedName name="_xlnm.Print_Area" localSheetId="1">'PCS1'!$A$1:$U$29</definedName>
  </definedNames>
  <calcPr calcId="125725"/>
</workbook>
</file>

<file path=xl/calcChain.xml><?xml version="1.0" encoding="utf-8"?>
<calcChain xmlns="http://schemas.openxmlformats.org/spreadsheetml/2006/main">
  <c r="A194" i="84"/>
  <c r="A193"/>
  <c r="A190"/>
  <c r="A189"/>
  <c r="A188"/>
  <c r="A169"/>
  <c r="A170" s="1"/>
  <c r="A171" s="1"/>
  <c r="A172" s="1"/>
  <c r="A173" s="1"/>
  <c r="A174" s="1"/>
  <c r="A175" s="1"/>
  <c r="A176" s="1"/>
  <c r="A177" s="1"/>
  <c r="A178" s="1"/>
  <c r="A155"/>
  <c r="A156" s="1"/>
  <c r="A157" s="1"/>
  <c r="A158" s="1"/>
  <c r="A159" s="1"/>
  <c r="A160" s="1"/>
  <c r="A149"/>
  <c r="A150" s="1"/>
  <c r="A148"/>
  <c r="A147"/>
  <c r="A142"/>
  <c r="A132"/>
  <c r="A133" s="1"/>
  <c r="A131"/>
  <c r="A130"/>
  <c r="A120"/>
  <c r="A121" s="1"/>
  <c r="A119"/>
  <c r="A118"/>
  <c r="A117"/>
  <c r="A102"/>
  <c r="A86"/>
  <c r="A85"/>
  <c r="A84"/>
  <c r="A81"/>
  <c r="A80"/>
  <c r="A79"/>
  <c r="A78"/>
  <c r="A73"/>
  <c r="A70"/>
  <c r="A69"/>
  <c r="A64"/>
  <c r="A44"/>
  <c r="A45" s="1"/>
  <c r="A46" s="1"/>
  <c r="A47" s="1"/>
  <c r="A48" s="1"/>
  <c r="A43"/>
  <c r="A36"/>
  <c r="A37" s="1"/>
  <c r="A38" s="1"/>
  <c r="A30"/>
  <c r="A31" s="1"/>
  <c r="A32" s="1"/>
  <c r="A33" s="1"/>
  <c r="A14"/>
  <c r="A15" s="1"/>
  <c r="A16" s="1"/>
  <c r="A13"/>
  <c r="A12"/>
  <c r="A9"/>
  <c r="N22" i="44"/>
  <c r="N23"/>
  <c r="N24"/>
  <c r="N25"/>
  <c r="N26"/>
  <c r="N27"/>
  <c r="N28"/>
  <c r="N21"/>
  <c r="K8" i="27"/>
  <c r="K9"/>
  <c r="K6"/>
  <c r="N28" i="83"/>
  <c r="N27"/>
  <c r="N26"/>
  <c r="N25"/>
  <c r="N24"/>
  <c r="N23"/>
  <c r="N22"/>
  <c r="N21"/>
  <c r="K11"/>
  <c r="K10"/>
  <c r="K7" s="1"/>
  <c r="K9"/>
  <c r="K6" s="1"/>
  <c r="K8"/>
  <c r="N7"/>
  <c r="N6"/>
  <c r="A135" i="84" l="1"/>
  <c r="A136" s="1"/>
  <c r="A134"/>
  <c r="A152"/>
  <c r="A151"/>
  <c r="A161"/>
  <c r="A162"/>
  <c r="A122"/>
  <c r="A123" s="1"/>
  <c r="A29"/>
  <c r="N28" i="82"/>
  <c r="N27"/>
  <c r="N26"/>
  <c r="N25"/>
  <c r="N24"/>
  <c r="N23"/>
  <c r="N22"/>
  <c r="N21"/>
  <c r="K11"/>
  <c r="K7" s="1"/>
  <c r="K10"/>
  <c r="K9"/>
  <c r="K8"/>
  <c r="N7"/>
  <c r="N6"/>
  <c r="K6"/>
  <c r="A125" i="84" l="1"/>
  <c r="A124"/>
  <c r="N28" i="81"/>
  <c r="N27"/>
  <c r="N26"/>
  <c r="N25"/>
  <c r="N24"/>
  <c r="N23"/>
  <c r="N22"/>
  <c r="N21"/>
  <c r="K11"/>
  <c r="K10"/>
  <c r="K9"/>
  <c r="K6" s="1"/>
  <c r="K8"/>
  <c r="N7"/>
  <c r="K7"/>
  <c r="N6"/>
  <c r="K11" i="80" l="1"/>
  <c r="K10"/>
  <c r="K9"/>
  <c r="K8"/>
  <c r="N7"/>
  <c r="K7"/>
  <c r="N6"/>
  <c r="K6"/>
  <c r="K11" i="79" l="1"/>
  <c r="K10"/>
  <c r="K7" s="1"/>
  <c r="K9"/>
  <c r="K8"/>
  <c r="N7"/>
  <c r="N6"/>
  <c r="K6"/>
  <c r="K11" i="78" l="1"/>
  <c r="K10"/>
  <c r="K9"/>
  <c r="K6" s="1"/>
  <c r="K8"/>
  <c r="N7"/>
  <c r="K7"/>
  <c r="N6"/>
  <c r="K11" i="77" l="1"/>
  <c r="K10"/>
  <c r="K7" s="1"/>
  <c r="K9"/>
  <c r="K8"/>
  <c r="N7"/>
  <c r="N6"/>
  <c r="K6"/>
  <c r="N28" i="76" l="1"/>
  <c r="N27"/>
  <c r="N26"/>
  <c r="N25"/>
  <c r="N24"/>
  <c r="N23"/>
  <c r="N22"/>
  <c r="N21"/>
  <c r="K11"/>
  <c r="K10"/>
  <c r="K9"/>
  <c r="K6" s="1"/>
  <c r="K8"/>
  <c r="N7"/>
  <c r="K7"/>
  <c r="N6"/>
  <c r="K11" i="75" l="1"/>
  <c r="K7" s="1"/>
  <c r="K10"/>
  <c r="K9"/>
  <c r="K6" s="1"/>
  <c r="K8"/>
  <c r="N7"/>
  <c r="N6"/>
  <c r="N28" i="73" l="1"/>
  <c r="N27"/>
  <c r="N26"/>
  <c r="N25"/>
  <c r="N24"/>
  <c r="N23"/>
  <c r="N22"/>
  <c r="N21"/>
  <c r="K11"/>
  <c r="K10"/>
  <c r="K9"/>
  <c r="K6" s="1"/>
  <c r="K8"/>
  <c r="N7"/>
  <c r="K7"/>
  <c r="N6"/>
  <c r="K11" i="72" l="1"/>
  <c r="K10"/>
  <c r="K9"/>
  <c r="K6" s="1"/>
  <c r="K8"/>
  <c r="N7"/>
  <c r="K7"/>
  <c r="N6"/>
  <c r="K11" i="68" l="1"/>
  <c r="K10"/>
  <c r="K9"/>
  <c r="K6" s="1"/>
  <c r="K8"/>
  <c r="N7"/>
  <c r="K7"/>
  <c r="N6"/>
  <c r="N28" i="64" l="1"/>
  <c r="N27"/>
  <c r="N26"/>
  <c r="N25"/>
  <c r="N24"/>
  <c r="N23"/>
  <c r="N22"/>
  <c r="N21"/>
  <c r="G17"/>
  <c r="K11"/>
  <c r="K7" s="1"/>
  <c r="K10"/>
  <c r="K9"/>
  <c r="K8"/>
  <c r="N7"/>
  <c r="N6"/>
  <c r="K6"/>
  <c r="N28" i="63" l="1"/>
  <c r="N27"/>
  <c r="N26"/>
  <c r="N25"/>
  <c r="N24"/>
  <c r="N23"/>
  <c r="N22"/>
  <c r="N21"/>
  <c r="K11"/>
  <c r="K10"/>
  <c r="K9"/>
  <c r="K6" s="1"/>
  <c r="K8"/>
  <c r="N7"/>
  <c r="K7"/>
  <c r="N6"/>
  <c r="N28" i="62" l="1"/>
  <c r="N27"/>
  <c r="N26"/>
  <c r="N25"/>
  <c r="N24"/>
  <c r="N23"/>
  <c r="N22"/>
  <c r="N21"/>
  <c r="K11"/>
  <c r="K7" s="1"/>
  <c r="K10"/>
  <c r="K9"/>
  <c r="K8"/>
  <c r="N7"/>
  <c r="N6"/>
  <c r="K6"/>
  <c r="N28" i="61" l="1"/>
  <c r="N27"/>
  <c r="N26"/>
  <c r="N25"/>
  <c r="N24"/>
  <c r="N23"/>
  <c r="N22"/>
  <c r="N21"/>
  <c r="K11"/>
  <c r="K10"/>
  <c r="K9"/>
  <c r="K6" s="1"/>
  <c r="K8"/>
  <c r="N7"/>
  <c r="K7"/>
  <c r="N6"/>
  <c r="N28" i="60" l="1"/>
  <c r="N27"/>
  <c r="N26"/>
  <c r="N25"/>
  <c r="N24"/>
  <c r="N23"/>
  <c r="N22"/>
  <c r="N21"/>
  <c r="K11"/>
  <c r="K10"/>
  <c r="K7" s="1"/>
  <c r="K9"/>
  <c r="K8"/>
  <c r="N7"/>
  <c r="N6"/>
  <c r="K6"/>
  <c r="N28" i="59" l="1"/>
  <c r="N27"/>
  <c r="N26"/>
  <c r="N25"/>
  <c r="N24"/>
  <c r="N23"/>
  <c r="N22"/>
  <c r="N21"/>
  <c r="K11"/>
  <c r="K7" s="1"/>
  <c r="K10"/>
  <c r="K9"/>
  <c r="K8"/>
  <c r="N7"/>
  <c r="N6"/>
  <c r="K6"/>
  <c r="N28" i="58" l="1"/>
  <c r="N27"/>
  <c r="N26"/>
  <c r="N25"/>
  <c r="N24"/>
  <c r="N23"/>
  <c r="N22"/>
  <c r="N21"/>
  <c r="K11"/>
  <c r="K7" s="1"/>
  <c r="K10"/>
  <c r="K9"/>
  <c r="K8"/>
  <c r="N7"/>
  <c r="N6"/>
  <c r="K6"/>
  <c r="N28" i="57" l="1"/>
  <c r="N27"/>
  <c r="N26"/>
  <c r="N25"/>
  <c r="N24"/>
  <c r="N23"/>
  <c r="N22"/>
  <c r="N21"/>
  <c r="K11"/>
  <c r="K10"/>
  <c r="K9"/>
  <c r="K6" s="1"/>
  <c r="K8"/>
  <c r="N7"/>
  <c r="K7"/>
  <c r="N6"/>
  <c r="N28" i="56" l="1"/>
  <c r="N27"/>
  <c r="N26"/>
  <c r="N25"/>
  <c r="N24"/>
  <c r="N23"/>
  <c r="N22"/>
  <c r="N21"/>
  <c r="K11"/>
  <c r="K10"/>
  <c r="K7" s="1"/>
  <c r="K9"/>
  <c r="K6" s="1"/>
  <c r="K8"/>
  <c r="N7"/>
  <c r="N6"/>
  <c r="N28" i="55" l="1"/>
  <c r="N27"/>
  <c r="N26"/>
  <c r="N25"/>
  <c r="N24"/>
  <c r="N23"/>
  <c r="N22"/>
  <c r="N21"/>
  <c r="K11"/>
  <c r="K10"/>
  <c r="K7" s="1"/>
  <c r="K9"/>
  <c r="K8"/>
  <c r="N7"/>
  <c r="N6"/>
  <c r="K6"/>
  <c r="N28" i="54" l="1"/>
  <c r="N27"/>
  <c r="N26"/>
  <c r="N25"/>
  <c r="N24"/>
  <c r="N23"/>
  <c r="N22"/>
  <c r="N21"/>
  <c r="K11"/>
  <c r="K7" s="1"/>
  <c r="K10"/>
  <c r="K9"/>
  <c r="K8"/>
  <c r="N7"/>
  <c r="N6"/>
  <c r="K6"/>
  <c r="N28" i="53" l="1"/>
  <c r="N27"/>
  <c r="N26"/>
  <c r="N25"/>
  <c r="N24"/>
  <c r="N23"/>
  <c r="N22"/>
  <c r="N21"/>
  <c r="K11"/>
  <c r="K10"/>
  <c r="K9"/>
  <c r="K6" s="1"/>
  <c r="K8"/>
  <c r="N7"/>
  <c r="K7"/>
  <c r="N6"/>
  <c r="N28" i="52" l="1"/>
  <c r="N27"/>
  <c r="N26"/>
  <c r="N25"/>
  <c r="N24"/>
  <c r="N23"/>
  <c r="N22"/>
  <c r="N21"/>
  <c r="K11"/>
  <c r="K7" s="1"/>
  <c r="K10"/>
  <c r="K9"/>
  <c r="K8"/>
  <c r="N7"/>
  <c r="N6"/>
  <c r="K6"/>
  <c r="N28" i="51" l="1"/>
  <c r="N27"/>
  <c r="N26"/>
  <c r="N25"/>
  <c r="N24"/>
  <c r="N23"/>
  <c r="N22"/>
  <c r="N21"/>
  <c r="K11"/>
  <c r="K7" s="1"/>
  <c r="K10"/>
  <c r="K9"/>
  <c r="K8"/>
  <c r="N7"/>
  <c r="N6"/>
  <c r="K6"/>
  <c r="N28" i="49" l="1"/>
  <c r="N27"/>
  <c r="N26"/>
  <c r="N25"/>
  <c r="N24"/>
  <c r="N23"/>
  <c r="N22"/>
  <c r="N21"/>
  <c r="K11"/>
  <c r="K10"/>
  <c r="K9"/>
  <c r="K6" s="1"/>
  <c r="K8"/>
  <c r="N7"/>
  <c r="K7"/>
  <c r="N6"/>
  <c r="N28" i="50" l="1"/>
  <c r="N27"/>
  <c r="N26"/>
  <c r="N25"/>
  <c r="N24"/>
  <c r="N23"/>
  <c r="N22"/>
  <c r="N21"/>
  <c r="K11"/>
  <c r="K10"/>
  <c r="K9"/>
  <c r="K6" s="1"/>
  <c r="K8"/>
  <c r="N7"/>
  <c r="K7"/>
  <c r="N6"/>
  <c r="N28" i="48" l="1"/>
  <c r="N27"/>
  <c r="N26"/>
  <c r="N25"/>
  <c r="N24"/>
  <c r="N23"/>
  <c r="N22"/>
  <c r="N21"/>
  <c r="K11"/>
  <c r="K10"/>
  <c r="K9"/>
  <c r="K6" s="1"/>
  <c r="K8"/>
  <c r="N7"/>
  <c r="K7"/>
  <c r="N6"/>
  <c r="N28" i="47" l="1"/>
  <c r="N27"/>
  <c r="N26"/>
  <c r="N25"/>
  <c r="N24"/>
  <c r="N23"/>
  <c r="N22"/>
  <c r="N21"/>
  <c r="K11"/>
  <c r="K7" s="1"/>
  <c r="K10"/>
  <c r="K9"/>
  <c r="K8"/>
  <c r="N7"/>
  <c r="N6"/>
  <c r="K6"/>
  <c r="N28" i="46" l="1"/>
  <c r="N27"/>
  <c r="N26"/>
  <c r="N25"/>
  <c r="N24"/>
  <c r="N23"/>
  <c r="N22"/>
  <c r="N21"/>
  <c r="K11"/>
  <c r="K10"/>
  <c r="K9"/>
  <c r="K6" s="1"/>
  <c r="K8"/>
  <c r="N7"/>
  <c r="K7"/>
  <c r="N6"/>
  <c r="N28" i="45" l="1"/>
  <c r="N27"/>
  <c r="N26"/>
  <c r="N25"/>
  <c r="N24"/>
  <c r="N23"/>
  <c r="N22"/>
  <c r="N21"/>
  <c r="K11"/>
  <c r="K7" s="1"/>
  <c r="K10"/>
  <c r="K9"/>
  <c r="K8"/>
  <c r="N7"/>
  <c r="N6"/>
  <c r="K6"/>
  <c r="K11" i="44" l="1"/>
  <c r="K7" s="1"/>
  <c r="K10"/>
  <c r="K9"/>
  <c r="K6" s="1"/>
  <c r="K8"/>
  <c r="N7"/>
  <c r="N6"/>
  <c r="N28" i="43" l="1"/>
  <c r="N27"/>
  <c r="N26"/>
  <c r="N25"/>
  <c r="N24"/>
  <c r="N23"/>
  <c r="N22"/>
  <c r="N21"/>
  <c r="K11"/>
  <c r="K10"/>
  <c r="K9"/>
  <c r="K6" s="1"/>
  <c r="K8"/>
  <c r="N7"/>
  <c r="K7"/>
  <c r="N6"/>
  <c r="N28" i="41" l="1"/>
  <c r="N27"/>
  <c r="N26"/>
  <c r="N25"/>
  <c r="N24"/>
  <c r="N23"/>
  <c r="N22"/>
  <c r="N21"/>
  <c r="K11"/>
  <c r="K10"/>
  <c r="K9"/>
  <c r="K6" s="1"/>
  <c r="K8"/>
  <c r="N7"/>
  <c r="K7"/>
  <c r="N6"/>
  <c r="N28" i="42" l="1"/>
  <c r="N27"/>
  <c r="N26"/>
  <c r="N25"/>
  <c r="N24"/>
  <c r="N23"/>
  <c r="N22"/>
  <c r="N21"/>
  <c r="K11"/>
  <c r="K10"/>
  <c r="K7" s="1"/>
  <c r="K9"/>
  <c r="K8"/>
  <c r="N7"/>
  <c r="N6"/>
  <c r="K6"/>
  <c r="N28" i="40" l="1"/>
  <c r="N27"/>
  <c r="N26"/>
  <c r="N25"/>
  <c r="N24"/>
  <c r="N23"/>
  <c r="N22"/>
  <c r="N21"/>
  <c r="K11"/>
  <c r="K10"/>
  <c r="K9"/>
  <c r="K6" s="1"/>
  <c r="K8"/>
  <c r="N7"/>
  <c r="K7"/>
  <c r="N6"/>
  <c r="N28" i="39" l="1"/>
  <c r="N27"/>
  <c r="N26"/>
  <c r="N25"/>
  <c r="N24"/>
  <c r="N23"/>
  <c r="N22"/>
  <c r="N21"/>
  <c r="K11"/>
  <c r="K7" s="1"/>
  <c r="K10"/>
  <c r="K9"/>
  <c r="K8"/>
  <c r="N7"/>
  <c r="N6"/>
  <c r="K6"/>
  <c r="K11" i="37" l="1"/>
  <c r="K7" s="1"/>
  <c r="K10"/>
  <c r="K9"/>
  <c r="K6" s="1"/>
  <c r="K8"/>
  <c r="N7"/>
  <c r="N6"/>
  <c r="N28" i="36" l="1"/>
  <c r="N27"/>
  <c r="N26"/>
  <c r="N25"/>
  <c r="N24"/>
  <c r="N23"/>
  <c r="N22"/>
  <c r="N21"/>
  <c r="K11"/>
  <c r="K7" s="1"/>
  <c r="K10"/>
  <c r="K9"/>
  <c r="K8"/>
  <c r="N7"/>
  <c r="N6"/>
  <c r="K6"/>
  <c r="N28" i="35" l="1"/>
  <c r="N27"/>
  <c r="N26"/>
  <c r="N25"/>
  <c r="N24"/>
  <c r="N23"/>
  <c r="N22"/>
  <c r="N21"/>
  <c r="K11"/>
  <c r="K10"/>
  <c r="K9"/>
  <c r="K6" s="1"/>
  <c r="K8"/>
  <c r="N7"/>
  <c r="K7"/>
  <c r="N6"/>
  <c r="N28" i="34" l="1"/>
  <c r="N27"/>
  <c r="N26"/>
  <c r="N25"/>
  <c r="N24"/>
  <c r="N23"/>
  <c r="N22"/>
  <c r="N21"/>
  <c r="K11"/>
  <c r="K7" s="1"/>
  <c r="K10"/>
  <c r="K9"/>
  <c r="K8"/>
  <c r="N7"/>
  <c r="N6"/>
  <c r="K6"/>
  <c r="N28" i="33" l="1"/>
  <c r="N27"/>
  <c r="N26"/>
  <c r="N25"/>
  <c r="N24"/>
  <c r="N23"/>
  <c r="N22"/>
  <c r="N21"/>
  <c r="K11"/>
  <c r="K10"/>
  <c r="K9"/>
  <c r="K6" s="1"/>
  <c r="K8"/>
  <c r="N7"/>
  <c r="K7"/>
  <c r="N6"/>
  <c r="N28" i="32" l="1"/>
  <c r="N27"/>
  <c r="N26"/>
  <c r="N25"/>
  <c r="N24"/>
  <c r="N23"/>
  <c r="N22"/>
  <c r="N21"/>
  <c r="K11"/>
  <c r="K10"/>
  <c r="K7" s="1"/>
  <c r="K9"/>
  <c r="K6" s="1"/>
  <c r="K8"/>
  <c r="N7"/>
  <c r="N6"/>
  <c r="N28" i="31" l="1"/>
  <c r="N27"/>
  <c r="N26"/>
  <c r="N25"/>
  <c r="N24"/>
  <c r="N23"/>
  <c r="N22"/>
  <c r="N21"/>
  <c r="K11"/>
  <c r="K7" s="1"/>
  <c r="K10"/>
  <c r="K9"/>
  <c r="K8"/>
  <c r="N7"/>
  <c r="N6"/>
  <c r="K6"/>
  <c r="N28" i="30" l="1"/>
  <c r="N27"/>
  <c r="N26"/>
  <c r="N25"/>
  <c r="N24"/>
  <c r="N23"/>
  <c r="N22"/>
  <c r="N21"/>
  <c r="K11"/>
  <c r="K7" s="1"/>
  <c r="K10"/>
  <c r="K9"/>
  <c r="K8"/>
  <c r="N7"/>
  <c r="N6"/>
  <c r="K6"/>
  <c r="N28" i="29" l="1"/>
  <c r="N27"/>
  <c r="N26"/>
  <c r="N25"/>
  <c r="N24"/>
  <c r="N23"/>
  <c r="N22"/>
  <c r="N21"/>
  <c r="K11"/>
  <c r="K7" s="1"/>
  <c r="K10"/>
  <c r="K9"/>
  <c r="K8"/>
  <c r="N7"/>
  <c r="N6"/>
  <c r="K6"/>
  <c r="N28" i="28" l="1"/>
  <c r="N27"/>
  <c r="N26"/>
  <c r="N25"/>
  <c r="N24"/>
  <c r="N23"/>
  <c r="N22"/>
  <c r="N21"/>
  <c r="K11"/>
  <c r="K7" s="1"/>
  <c r="K10"/>
  <c r="K9"/>
  <c r="K8"/>
  <c r="N7"/>
  <c r="N6"/>
  <c r="K6"/>
  <c r="N28" i="27" l="1"/>
  <c r="N27"/>
  <c r="N26"/>
  <c r="N25"/>
  <c r="N24"/>
  <c r="N23"/>
  <c r="N22"/>
  <c r="N21"/>
  <c r="K11"/>
  <c r="K10"/>
  <c r="K7" s="1"/>
  <c r="N7"/>
  <c r="N6"/>
  <c r="N28" i="26" l="1"/>
  <c r="N27"/>
  <c r="N26"/>
  <c r="N25"/>
  <c r="N24"/>
  <c r="N23"/>
  <c r="N22"/>
  <c r="N21"/>
  <c r="K11"/>
  <c r="K7" s="1"/>
  <c r="K10"/>
  <c r="K9"/>
  <c r="K6" s="1"/>
  <c r="K8"/>
  <c r="N7"/>
  <c r="N6"/>
  <c r="N28" i="25" l="1"/>
  <c r="N27"/>
  <c r="N26"/>
  <c r="N25"/>
  <c r="N24"/>
  <c r="N23"/>
  <c r="N22"/>
  <c r="N21"/>
  <c r="K11"/>
  <c r="K7" s="1"/>
  <c r="K10"/>
  <c r="K9"/>
  <c r="K8"/>
  <c r="N7"/>
  <c r="N6"/>
  <c r="K6"/>
  <c r="N28" i="24" l="1"/>
  <c r="N27"/>
  <c r="N26"/>
  <c r="N25"/>
  <c r="N24"/>
  <c r="N23"/>
  <c r="N22"/>
  <c r="N21"/>
  <c r="K11"/>
  <c r="K10"/>
  <c r="K9"/>
  <c r="K6" s="1"/>
  <c r="K8"/>
  <c r="N7"/>
  <c r="K7"/>
  <c r="N6"/>
  <c r="N28" i="23" l="1"/>
  <c r="N27"/>
  <c r="N26"/>
  <c r="N25"/>
  <c r="N24"/>
  <c r="N23"/>
  <c r="N22"/>
  <c r="N21"/>
  <c r="K11"/>
  <c r="K7" s="1"/>
  <c r="K10"/>
  <c r="K9"/>
  <c r="K8"/>
  <c r="N7"/>
  <c r="N6"/>
  <c r="K6"/>
  <c r="N28" i="22" l="1"/>
  <c r="N27"/>
  <c r="N26"/>
  <c r="N25"/>
  <c r="N24"/>
  <c r="N23"/>
  <c r="N22"/>
  <c r="N21"/>
  <c r="K11"/>
  <c r="K10"/>
  <c r="K7" s="1"/>
  <c r="K9"/>
  <c r="K6" s="1"/>
  <c r="K8"/>
  <c r="N7"/>
  <c r="N6"/>
  <c r="N28" i="21" l="1"/>
  <c r="N27"/>
  <c r="N26"/>
  <c r="N25"/>
  <c r="N24"/>
  <c r="N23"/>
  <c r="N22"/>
  <c r="N21"/>
  <c r="K11"/>
  <c r="K7" s="1"/>
  <c r="K10"/>
  <c r="K9"/>
  <c r="K8"/>
  <c r="N7"/>
  <c r="N6"/>
  <c r="K6"/>
  <c r="N28" i="20" l="1"/>
  <c r="N27"/>
  <c r="N26"/>
  <c r="N25"/>
  <c r="N24"/>
  <c r="N23"/>
  <c r="N22"/>
  <c r="N21"/>
  <c r="K11"/>
  <c r="K10"/>
  <c r="K9"/>
  <c r="K6" s="1"/>
  <c r="K8"/>
  <c r="N7"/>
  <c r="K7"/>
  <c r="N6"/>
  <c r="N28" i="19" l="1"/>
  <c r="N27"/>
  <c r="N26"/>
  <c r="N25"/>
  <c r="N24"/>
  <c r="N23"/>
  <c r="N22"/>
  <c r="N21"/>
  <c r="K11"/>
  <c r="K7" s="1"/>
  <c r="K10"/>
  <c r="K9"/>
  <c r="K8"/>
  <c r="N7"/>
  <c r="N6"/>
  <c r="K6"/>
  <c r="N28" i="18" l="1"/>
  <c r="N27"/>
  <c r="N26"/>
  <c r="N25"/>
  <c r="N24"/>
  <c r="N23"/>
  <c r="N22"/>
  <c r="N21"/>
  <c r="K11"/>
  <c r="K10"/>
  <c r="K9"/>
  <c r="K6" s="1"/>
  <c r="K8"/>
  <c r="N7"/>
  <c r="K7"/>
  <c r="N6"/>
  <c r="N28" i="17" l="1"/>
  <c r="N27"/>
  <c r="N26"/>
  <c r="N25"/>
  <c r="N24"/>
  <c r="N23"/>
  <c r="N22"/>
  <c r="N21"/>
  <c r="K11"/>
  <c r="K10"/>
  <c r="K9"/>
  <c r="K6" s="1"/>
  <c r="K8"/>
  <c r="N7"/>
  <c r="K7"/>
  <c r="N6"/>
  <c r="N28" i="16" l="1"/>
  <c r="N27"/>
  <c r="N26"/>
  <c r="N25"/>
  <c r="N24"/>
  <c r="N23"/>
  <c r="N22"/>
  <c r="N21"/>
  <c r="K11"/>
  <c r="K7" s="1"/>
  <c r="K10"/>
  <c r="K9"/>
  <c r="K6" s="1"/>
  <c r="K8"/>
  <c r="N7"/>
  <c r="N6"/>
  <c r="N28" i="15" l="1"/>
  <c r="N27"/>
  <c r="N26"/>
  <c r="N25"/>
  <c r="N24"/>
  <c r="N23"/>
  <c r="N22"/>
  <c r="N21"/>
  <c r="K11"/>
  <c r="K7" s="1"/>
  <c r="K10"/>
  <c r="K9"/>
  <c r="K6" s="1"/>
  <c r="K8"/>
  <c r="N7"/>
  <c r="N6"/>
  <c r="N28" i="14" l="1"/>
  <c r="N27"/>
  <c r="N26"/>
  <c r="N25"/>
  <c r="N24"/>
  <c r="N23"/>
  <c r="N22"/>
  <c r="N21"/>
  <c r="K11"/>
  <c r="K10"/>
  <c r="K9"/>
  <c r="K6" s="1"/>
  <c r="K8"/>
  <c r="N7"/>
  <c r="K7"/>
  <c r="N6"/>
  <c r="N28" i="13" l="1"/>
  <c r="N27"/>
  <c r="N26"/>
  <c r="N25"/>
  <c r="N24"/>
  <c r="N23"/>
  <c r="N22"/>
  <c r="N21"/>
  <c r="K11"/>
  <c r="K7" s="1"/>
  <c r="K10"/>
  <c r="K9"/>
  <c r="K6" s="1"/>
  <c r="K8"/>
  <c r="N7"/>
  <c r="N6"/>
  <c r="N28" i="12" l="1"/>
  <c r="N27"/>
  <c r="N26"/>
  <c r="N25"/>
  <c r="N24"/>
  <c r="N23"/>
  <c r="N22"/>
  <c r="N21"/>
  <c r="K11"/>
  <c r="K7" s="1"/>
  <c r="K10"/>
  <c r="K9"/>
  <c r="K8"/>
  <c r="N7"/>
  <c r="N6"/>
  <c r="K6"/>
  <c r="N28" i="11" l="1"/>
  <c r="N27"/>
  <c r="N26"/>
  <c r="N25"/>
  <c r="N24"/>
  <c r="N23"/>
  <c r="N22"/>
  <c r="N21"/>
  <c r="K11"/>
  <c r="K10"/>
  <c r="K9"/>
  <c r="K6" s="1"/>
  <c r="K8"/>
  <c r="N7"/>
  <c r="K7"/>
  <c r="N6"/>
  <c r="N28" i="10" l="1"/>
  <c r="N27"/>
  <c r="N26"/>
  <c r="N25"/>
  <c r="N24"/>
  <c r="N23"/>
  <c r="N22"/>
  <c r="N21"/>
  <c r="K11"/>
  <c r="K10"/>
  <c r="K9"/>
  <c r="K6" s="1"/>
  <c r="K8"/>
  <c r="N7"/>
  <c r="K7"/>
  <c r="N6"/>
  <c r="N28" i="9" l="1"/>
  <c r="N27"/>
  <c r="N26"/>
  <c r="N25"/>
  <c r="N24"/>
  <c r="N23"/>
  <c r="N22"/>
  <c r="N21"/>
  <c r="K11"/>
  <c r="K10"/>
  <c r="K9"/>
  <c r="K6" s="1"/>
  <c r="K8"/>
  <c r="N7"/>
  <c r="K7"/>
  <c r="N6"/>
  <c r="N28" i="8" l="1"/>
  <c r="N27"/>
  <c r="N26"/>
  <c r="N25"/>
  <c r="N24"/>
  <c r="N23"/>
  <c r="N22"/>
  <c r="N21"/>
  <c r="K11"/>
  <c r="K10"/>
  <c r="K9"/>
  <c r="K6" s="1"/>
  <c r="K8"/>
  <c r="N7"/>
  <c r="K7"/>
  <c r="N6"/>
  <c r="N28" i="7" l="1"/>
  <c r="N27"/>
  <c r="N26"/>
  <c r="N25"/>
  <c r="N24"/>
  <c r="N23"/>
  <c r="N22"/>
  <c r="N21"/>
  <c r="K11"/>
  <c r="K10"/>
  <c r="K7" s="1"/>
  <c r="K9"/>
  <c r="K8"/>
  <c r="N7"/>
  <c r="N6"/>
  <c r="K6"/>
  <c r="N28" i="6" l="1"/>
  <c r="N27"/>
  <c r="N26"/>
  <c r="N25"/>
  <c r="N24"/>
  <c r="N23"/>
  <c r="N22"/>
  <c r="N21"/>
  <c r="K11"/>
  <c r="K10"/>
  <c r="K7" s="1"/>
  <c r="K9"/>
  <c r="K6" s="1"/>
  <c r="K8"/>
  <c r="N7"/>
  <c r="N6"/>
  <c r="N28" i="5" l="1"/>
  <c r="N27"/>
  <c r="N26"/>
  <c r="N25"/>
  <c r="N24"/>
  <c r="N23"/>
  <c r="N22"/>
  <c r="N21"/>
  <c r="K11"/>
  <c r="K7" s="1"/>
  <c r="K10"/>
  <c r="K9"/>
  <c r="K8"/>
  <c r="N7"/>
  <c r="N6"/>
  <c r="K6"/>
  <c r="N28" i="4" l="1"/>
  <c r="N27"/>
  <c r="N26"/>
  <c r="N25"/>
  <c r="N24"/>
  <c r="N23"/>
  <c r="N22"/>
  <c r="N21"/>
  <c r="K11"/>
  <c r="K7" s="1"/>
  <c r="K10"/>
  <c r="K9"/>
  <c r="K8"/>
  <c r="N7"/>
  <c r="N6"/>
  <c r="K6"/>
  <c r="N28" i="3" l="1"/>
  <c r="N27"/>
  <c r="N26"/>
  <c r="N25"/>
  <c r="N24"/>
  <c r="N23"/>
  <c r="N22"/>
  <c r="N21"/>
  <c r="K11"/>
  <c r="K10"/>
  <c r="K9"/>
  <c r="K8"/>
  <c r="K6" s="1"/>
  <c r="N7"/>
  <c r="K7"/>
  <c r="N6"/>
</calcChain>
</file>

<file path=xl/sharedStrings.xml><?xml version="1.0" encoding="utf-8"?>
<sst xmlns="http://schemas.openxmlformats.org/spreadsheetml/2006/main" count="6382" uniqueCount="597">
  <si>
    <t>Month of Year</t>
  </si>
  <si>
    <t>Average</t>
  </si>
  <si>
    <t>Fraction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</si>
  <si>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</si>
  <si>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</si>
  <si>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</si>
  <si>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</si>
  <si>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</si>
  <si>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</si>
  <si>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</si>
  <si>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</si>
  <si>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</si>
  <si>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</si>
  <si>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</si>
  <si>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</si>
  <si>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Hour</t>
  </si>
  <si>
    <t>Day of Week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</si>
  <si>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</si>
  <si>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</si>
  <si>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</si>
  <si>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</si>
  <si>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</si>
  <si>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</si>
  <si>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</si>
  <si>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</si>
  <si>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Design Hour Volume</t>
  </si>
  <si>
    <t>#</t>
  </si>
  <si>
    <t>Volume</t>
  </si>
  <si>
    <t>Date</t>
  </si>
  <si>
    <t>Factor</t>
  </si>
  <si>
    <t>VPD</t>
  </si>
  <si>
    <t>PCS 1 - US 41 North of North Key Dr</t>
  </si>
  <si>
    <t>NB</t>
  </si>
  <si>
    <t>SB</t>
  </si>
  <si>
    <t>Directional</t>
  </si>
  <si>
    <t>AM</t>
  </si>
  <si>
    <t>PM</t>
  </si>
  <si>
    <t>17:00-18:00</t>
  </si>
  <si>
    <t>16:00-17:00</t>
  </si>
  <si>
    <t xml:space="preserve">2015 AADT = </t>
  </si>
  <si>
    <t>PCS 2 - Del Prado Blvd N of Cornwallis Pkwy</t>
  </si>
  <si>
    <t>PCS 3 - Pine Island Road west of Matlacha</t>
  </si>
  <si>
    <t>EB</t>
  </si>
  <si>
    <t>WB</t>
  </si>
  <si>
    <t>15:00-16:00</t>
  </si>
  <si>
    <t>12:00-13:00</t>
  </si>
  <si>
    <t>14:00-15:00</t>
  </si>
  <si>
    <t>PCS 5 - Palm Beach Blvd west of SR 31</t>
  </si>
  <si>
    <t>PCS 6 - Homestead Road at Westminster Rd</t>
  </si>
  <si>
    <t>18:00-19:00</t>
  </si>
  <si>
    <t>PCS 7 Bonita Beach Road east of Vanderbilt Rd</t>
  </si>
  <si>
    <t>11:00-12:00</t>
  </si>
  <si>
    <t>13:00-14:00</t>
  </si>
  <si>
    <t>PCS 8 - San Carlos Blvd (SR 865) south of Prescott St</t>
  </si>
  <si>
    <t>January24,9221.10February25,1271.11March26,4371.17April25,7641.14May22,9991.02June22,3020.99July21,9160.97August18,0640.80September17,1390.76October20,1120.89November21,8210.96December22,7991.01</t>
  </si>
  <si>
    <t>PCS 9 - Cleveland Ave (US 41) north of Brantly Rd</t>
  </si>
  <si>
    <t>PCS 10 - Alico Rd west of I-75</t>
  </si>
  <si>
    <t>PCS 11 - Buckingham Rd south of Palm Beach Blvd</t>
  </si>
  <si>
    <t>10:00-11:00</t>
  </si>
  <si>
    <t>PCS 12 - Burnt Store Rd south of Charlotte County Line</t>
  </si>
  <si>
    <t>PCS 13 - Cape Coral Pkwy east of Skyline Blvd</t>
  </si>
  <si>
    <t>PCS 14 - Colonial Blvd east of Summerlin Rd</t>
  </si>
  <si>
    <t>PCS 15 - Corkscrew Rd west of I-75</t>
  </si>
  <si>
    <t>PCS 16 - Old 41 Rd north of Collier County Line</t>
  </si>
  <si>
    <t>PCS 17 - Hancock Bridge Pkwy west of Beau Dr</t>
  </si>
  <si>
    <t>PCS 18 - Six Mile Cypress Pkwy north of Winkler Ave</t>
  </si>
  <si>
    <t>PCS 19 - Summerlin Rd west of Bass Rd</t>
  </si>
  <si>
    <t>PCS 20 - Dr. Martin Luther King Blvd (SR 82) west of I-75</t>
  </si>
  <si>
    <t>07:00-08:00</t>
  </si>
  <si>
    <t>PCS 21 - Immokalee Rd (SR 82) east of Gunnery Rd</t>
  </si>
  <si>
    <t>PCS 22 - Lee Blvd west of Gunnery Rd</t>
  </si>
  <si>
    <t>PCS 23 - US 41 north of Collier County Line</t>
  </si>
  <si>
    <t>PCS 25 - US 41 south of Hickory Dr</t>
  </si>
  <si>
    <t>PCS 27 -Stringfellow Rd north of Castile Rd</t>
  </si>
  <si>
    <t>PCS 28 - Fowler St south of Moreno Ave</t>
  </si>
  <si>
    <t>PCS 29 -McGregor Blvd north of Manuels Creek</t>
  </si>
  <si>
    <t>PCS 30 - Daniels Pkwy west of Metro Pkwy</t>
  </si>
  <si>
    <t>PCS 31 - Daniels Pkwy east of Six Mile Cypress Pkwy</t>
  </si>
  <si>
    <t>08:00-09:00</t>
  </si>
  <si>
    <t>PCS 33 - Chamberlin Pkwy south of Daniels Pkwy</t>
  </si>
  <si>
    <t>PCS 34 - Pondella Rd east of Betmar Rd</t>
  </si>
  <si>
    <t>PCS 35 - Summerlin Rd north of Park Meadows Dr</t>
  </si>
  <si>
    <t>PCS 36 - Summerlin Rd east of John Morris Rd</t>
  </si>
  <si>
    <t>PCS 37 - McGregor Blvd south of Pine Ridge Rd</t>
  </si>
  <si>
    <t>PCS 38 - McGregor Blvd north of Kelly Rd</t>
  </si>
  <si>
    <t>PCS 39 - Gladiolus Dr east of A&amp;W Bulb Rd</t>
  </si>
  <si>
    <t>PCS 40 - Del Prado Blvd north of Four Mile Cove Rd</t>
  </si>
  <si>
    <t>PCS 41 - Tamiami Trail (SR 739) north of Edison Bridge</t>
  </si>
  <si>
    <t>PCS 43 - College Pkwy east of Winkler Rd</t>
  </si>
  <si>
    <t>PCS 44 - Estero Blvd north of Donora Blvd</t>
  </si>
  <si>
    <t>09:00-10:00</t>
  </si>
  <si>
    <t>PCS 45 - Metro Pkwy (SR 739) north of Arc Way</t>
  </si>
  <si>
    <t>PCS 46 - Gladiolus Dr West of US 41</t>
  </si>
  <si>
    <t>PCS 47 - Summerlin Rd north of Elderberry Ln</t>
  </si>
  <si>
    <t>PCS 48 - Daniels Parkway East of Chamberlin Parkway</t>
  </si>
  <si>
    <t>PCS 49 - Pine Island Road East of Pondella Road</t>
  </si>
  <si>
    <t>PCS 50 - Veterans Parkwy West of Aviation Boulevard</t>
  </si>
  <si>
    <t>PCS 51 - Paul J Doherty Parkway South of Daniels Parkway</t>
  </si>
  <si>
    <t xml:space="preserve">2014 AADT = </t>
  </si>
  <si>
    <t>06:00-07:00</t>
  </si>
  <si>
    <t>PCS 53 - Alico Road West of Ben Hill Griffin Parkway</t>
  </si>
  <si>
    <t>PCS 54 - Santa Barbara Boulevard South of SE 22nd Terrace</t>
  </si>
  <si>
    <t>PCS 55 - Santa Barbara Boulevard North of SE 28th Street</t>
  </si>
  <si>
    <t>PCS 58 - Chiquita Boulevard North of SW 27th Street</t>
  </si>
  <si>
    <t>PCS 60 - Treeline Avenue South of Terminal Road</t>
  </si>
  <si>
    <t>PCS 61 - Treeline Avenue North of Terminal Road</t>
  </si>
  <si>
    <t>PCS 62 - Treeline Avenue South of Pelican Preserve Boulevard</t>
  </si>
  <si>
    <t>PCS 63 - Imperial Parkway at Strike Lane</t>
  </si>
  <si>
    <t>PCS 64 - Bayshore Road East of First Street</t>
  </si>
  <si>
    <t>PCS 66 - Summerlin Road North of Cypress Lake Drive</t>
  </si>
  <si>
    <t>PCS 68 - MLK Boulevard (SR-82) East of I - 75</t>
  </si>
  <si>
    <t>PCS 70 - Corkscrew Road West of Ben Hill Griffin Parkway</t>
  </si>
  <si>
    <t>PCS 71 - Ben Hill Griffin Parkway North of Estero Parkway</t>
  </si>
  <si>
    <t>PCS 72 - Three Oaks Parkway South of Estero Parkway</t>
  </si>
  <si>
    <t>PCS 73 - Cypress Lake Drive East of Overlook Drive</t>
  </si>
  <si>
    <t>PCS 74 - Summerlin Road North of Matthew Drive</t>
  </si>
  <si>
    <t>PCS 81 - Cypress Lake Dr east of South Point Blvd</t>
  </si>
  <si>
    <t>PCS 87 - College Pkwy west of New Brittany Blvd</t>
  </si>
  <si>
    <t>PCS 89 - Daniels Pkwy west of Gateway Blvd</t>
  </si>
  <si>
    <t>PCS 91 - Colonial Blvd west of Treeline Ave</t>
  </si>
  <si>
    <t>PCS 92 - Daniels Pkwy west of Gateway Blvd</t>
  </si>
  <si>
    <t>PCS 94 - US 41 north of Constitution Blvd</t>
  </si>
  <si>
    <t>PCS 95 - US 41 north of Andrea Ln</t>
  </si>
  <si>
    <t>PCS 96 - US 41 north of Boy Scout Dr</t>
  </si>
  <si>
    <t>PCS 97 - US 41 north of Winkler Ave</t>
  </si>
  <si>
    <t>PCS 104 - Bayshore Rd (SR 78) west of Hart Rd</t>
  </si>
  <si>
    <t>PCS 120 - McGregor Blvd at Sanibel Toll Plaza</t>
  </si>
  <si>
    <t>PCS 121 - Veterans Parkway at Toll Plaza</t>
  </si>
  <si>
    <t>PCS 52 - Daniels Parkway West of Treeline Avenue</t>
  </si>
  <si>
    <t>Daily Traffic Volume (AADT)</t>
  </si>
  <si>
    <t>STREET</t>
  </si>
  <si>
    <t>LOCATION</t>
  </si>
  <si>
    <t>Sta-tion #</t>
  </si>
  <si>
    <t xml:space="preserve"> 1986</t>
  </si>
  <si>
    <t>1987</t>
  </si>
  <si>
    <t>PCS</t>
  </si>
  <si>
    <t>Area</t>
  </si>
  <si>
    <t>A &amp; W BULB RD</t>
  </si>
  <si>
    <t>N OF GLADIOLUS DR</t>
  </si>
  <si>
    <t xml:space="preserve"> </t>
  </si>
  <si>
    <t/>
  </si>
  <si>
    <t>ALABAMA RD</t>
  </si>
  <si>
    <t>N OF IMMOKALEE RD</t>
  </si>
  <si>
    <t>S OF HOMESTEAD RD</t>
  </si>
  <si>
    <t>BELL BLVD</t>
  </si>
  <si>
    <t>S OF LEELAND HEIGHTS BV</t>
  </si>
  <si>
    <t>ALICO RD</t>
  </si>
  <si>
    <t>E OF US 41</t>
  </si>
  <si>
    <t>E OF LEE RD</t>
  </si>
  <si>
    <t>W OF I - 75</t>
  </si>
  <si>
    <t>U/C</t>
  </si>
  <si>
    <t>E OF I - 75</t>
  </si>
  <si>
    <t>E OF BEN HILL GRIFFIN PKWAY</t>
  </si>
  <si>
    <t>N OF CORKSCREW RD</t>
  </si>
  <si>
    <t>N/A</t>
  </si>
  <si>
    <t>ARROYAL ST</t>
  </si>
  <si>
    <t>N OF BONITA BEACH RD</t>
  </si>
  <si>
    <t>BABCOCK RD</t>
  </si>
  <si>
    <t>BALLARD RD</t>
  </si>
  <si>
    <t>W OF ORTIZ AV</t>
  </si>
  <si>
    <t>BARRETT RD</t>
  </si>
  <si>
    <t>S OF PINE ISLAND RD</t>
  </si>
  <si>
    <t>BASS RD</t>
  </si>
  <si>
    <t>N OF SUMMERLIN RD</t>
  </si>
  <si>
    <t>BAYSHORE RD (SR 78)</t>
  </si>
  <si>
    <t>E OF BUSINESS 41</t>
  </si>
  <si>
    <t>W OF HART RD</t>
  </si>
  <si>
    <t>E OF HART RD</t>
  </si>
  <si>
    <t>W OF WILLIAMSBURG DR</t>
  </si>
  <si>
    <t>E OF NALLE RD</t>
  </si>
  <si>
    <t>BEN HILL GRIFFIN PKWY</t>
  </si>
  <si>
    <t>S OF MIDFIELD TERMINAL</t>
  </si>
  <si>
    <t>S OF ALICO RD</t>
  </si>
  <si>
    <t>N OF ESTERO PKWY</t>
  </si>
  <si>
    <t>BETH STACEY RD</t>
  </si>
  <si>
    <t>BONITA BEACH RD</t>
  </si>
  <si>
    <t>E OF VANDERBILT RD</t>
  </si>
  <si>
    <t>E OF ARROYAL RD</t>
  </si>
  <si>
    <t>W OF OLD 41 RD</t>
  </si>
  <si>
    <t>E OF OLD 41 RD</t>
  </si>
  <si>
    <t>W OF I-75</t>
  </si>
  <si>
    <t>BONITA GRANDE DR</t>
  </si>
  <si>
    <t>S OF BONITA BEACH RD</t>
  </si>
  <si>
    <t>BOY SCOUT DR</t>
  </si>
  <si>
    <t>W OF US 41</t>
  </si>
  <si>
    <t>BRAMAN AVE</t>
  </si>
  <si>
    <t xml:space="preserve">BRANTLEY RD </t>
  </si>
  <si>
    <t>BRIARCLIFF RD</t>
  </si>
  <si>
    <t>BROADWAY (ESTERO)</t>
  </si>
  <si>
    <t>BROADWAY AVE</t>
  </si>
  <si>
    <t>S OF M.L.K. BLVD (SR 82)</t>
  </si>
  <si>
    <t>N OF SOLOMON AVE</t>
  </si>
  <si>
    <t>BROADWAY RD</t>
  </si>
  <si>
    <t>S OF ALVA BRIDGE</t>
  </si>
  <si>
    <t>BUCKINGHAM RD</t>
  </si>
  <si>
    <t>S OF PALM BEACH BLVD</t>
  </si>
  <si>
    <t>S OF CEMETERY RD</t>
  </si>
  <si>
    <t>E OF ALVIN AVE</t>
  </si>
  <si>
    <t>BURNT STORE RD</t>
  </si>
  <si>
    <t>N OF PINE ISLAND RD</t>
  </si>
  <si>
    <t>S OF CHARLOTTE CO. LINE</t>
  </si>
  <si>
    <t>BUSINESS 41</t>
  </si>
  <si>
    <t>N OF EDISON BRIDGE</t>
  </si>
  <si>
    <t>BUSINESS 41 (SR 739)</t>
  </si>
  <si>
    <t>N OF PONDELLA RD</t>
  </si>
  <si>
    <t>N OF POWELL DR</t>
  </si>
  <si>
    <t>N OF LITTLETON RD</t>
  </si>
  <si>
    <t>N OF LAUREL DR</t>
  </si>
  <si>
    <t>CAPE CORAL PKWY</t>
  </si>
  <si>
    <t>E OF SKYLINE BLVD</t>
  </si>
  <si>
    <t>W OF PALM TREE</t>
  </si>
  <si>
    <t>W OF DEL PRADO PKWY</t>
  </si>
  <si>
    <t>W OF CAPE CORAL BR.</t>
  </si>
  <si>
    <t>CAPE CORAL BRIDGE</t>
  </si>
  <si>
    <t>W OF BRIDGE</t>
  </si>
  <si>
    <t>AT TOLL PLAZA</t>
  </si>
  <si>
    <t>CAPTIVA DR</t>
  </si>
  <si>
    <t>N OF BLIND PASS BRIDGE</t>
  </si>
  <si>
    <t>CEMETERY RD</t>
  </si>
  <si>
    <t>E OF BUCKINGHAM RD</t>
  </si>
  <si>
    <t>CHALLENGER BLVD</t>
  </si>
  <si>
    <t>S OF COLONIAL BV</t>
  </si>
  <si>
    <t>CHAMBERLIN PKWY</t>
  </si>
  <si>
    <t>S OF DANIELS PKWY</t>
  </si>
  <si>
    <t>CHIQUITA BLVD</t>
  </si>
  <si>
    <t>N OF SW 27TH ST</t>
  </si>
  <si>
    <t>COCONUT RD</t>
  </si>
  <si>
    <t>COLUMBUS BLVD</t>
  </si>
  <si>
    <t>CONSTITUTION BLVD</t>
  </si>
  <si>
    <t>COLLEGE PKWY</t>
  </si>
  <si>
    <t>E OF McGREGOR BLVD</t>
  </si>
  <si>
    <t>W OF SOUTH POINTE BLVD</t>
  </si>
  <si>
    <t>E OF WINKLER RD</t>
  </si>
  <si>
    <t>W OF SUMMERLIN RD</t>
  </si>
  <si>
    <t>W OF NEW BRITTANY</t>
  </si>
  <si>
    <t>E OF KENWOOD LN</t>
  </si>
  <si>
    <t>COLONIAL BLVD</t>
  </si>
  <si>
    <t>E OF SUMMERLIN RD</t>
  </si>
  <si>
    <t>E OF FOWLER ST</t>
  </si>
  <si>
    <t>E OF METRO PKWY</t>
  </si>
  <si>
    <t>W OF WINKLER RD</t>
  </si>
  <si>
    <t>W OF SIX MILE PKWY</t>
  </si>
  <si>
    <t>W OF TREELINE AVE</t>
  </si>
  <si>
    <t>W OF IMMOKALEE RD</t>
  </si>
  <si>
    <t>CORBETT RD</t>
  </si>
  <si>
    <t>CORKSCREW RD</t>
  </si>
  <si>
    <t>E OF VIA COCONUT POINTE</t>
  </si>
  <si>
    <t>E OF I -  75</t>
  </si>
  <si>
    <t>E OF I-75</t>
  </si>
  <si>
    <t>W OF ALICO RD</t>
  </si>
  <si>
    <t>E OF ALICO RD</t>
  </si>
  <si>
    <t>CORTEZ BLVD</t>
  </si>
  <si>
    <t>CRYSTAL DR</t>
  </si>
  <si>
    <t>W OF METRO PKWY</t>
  </si>
  <si>
    <t>COUNTRY LAKES DR</t>
  </si>
  <si>
    <t>S OF TICE ST</t>
  </si>
  <si>
    <t>CYPRESS LAKE DR</t>
  </si>
  <si>
    <t>E OF SOUTH POINTE BLVD</t>
  </si>
  <si>
    <t>E OF OVERLOOK DR</t>
  </si>
  <si>
    <t>E OF REFLECTION PKWY</t>
  </si>
  <si>
    <t>DANIELS PKWY</t>
  </si>
  <si>
    <t>W OF PLANTATION RD</t>
  </si>
  <si>
    <t>E OF SIX MILE PKWY</t>
  </si>
  <si>
    <t>E OF TREELINE DR</t>
  </si>
  <si>
    <t>E OF CHAMBERLIN PKWY</t>
  </si>
  <si>
    <t>W OF GATEWAY BLVD</t>
  </si>
  <si>
    <t>S OF IMMOKALEE RD</t>
  </si>
  <si>
    <t>DANLEY RD</t>
  </si>
  <si>
    <t>DAVIS RD</t>
  </si>
  <si>
    <t>N OF McGREGOR BLVD</t>
  </si>
  <si>
    <t>DEL PRADO BLVD</t>
  </si>
  <si>
    <t>S OF SE 46TH LN</t>
  </si>
  <si>
    <t>S OF CORONADO PKWY</t>
  </si>
  <si>
    <t>S OF CORNWALLIS PKWY</t>
  </si>
  <si>
    <t>S OF EVEREST PKWY</t>
  </si>
  <si>
    <t>N OF VETERANS PKWY</t>
  </si>
  <si>
    <t>S OF CORAL POINT DR</t>
  </si>
  <si>
    <t>AT FOUR MILE COVE RD</t>
  </si>
  <si>
    <t>S OF HANCOCK PKWY</t>
  </si>
  <si>
    <t>E 21ST ST</t>
  </si>
  <si>
    <t>E OF JOEL BLVD</t>
  </si>
  <si>
    <t>EAST TERRY ST</t>
  </si>
  <si>
    <t>E OF OLD  41</t>
  </si>
  <si>
    <t>EDGEWOOD AVE</t>
  </si>
  <si>
    <t>W OF SHOEMAKER BLVD</t>
  </si>
  <si>
    <t>EDISON AVE</t>
  </si>
  <si>
    <t>W OF ROCKFILL RD</t>
  </si>
  <si>
    <t>W OF HIGHLAND AVE</t>
  </si>
  <si>
    <t>W OF FOWLER ST</t>
  </si>
  <si>
    <t>ESTERO BLVD</t>
  </si>
  <si>
    <t xml:space="preserve"> @ BIG CARLOS PASS BR.</t>
  </si>
  <si>
    <t>N OF AVE. PESCADORA</t>
  </si>
  <si>
    <t>N OF DENORA ST</t>
  </si>
  <si>
    <t>N OF VIRGINIA AVE</t>
  </si>
  <si>
    <t>ESTERO PKWY</t>
  </si>
  <si>
    <t>W OF BEN HILL GRIFFIN PKW</t>
  </si>
  <si>
    <t>EVANS AVE</t>
  </si>
  <si>
    <t>N OF HANSON ST</t>
  </si>
  <si>
    <t>S OF HANSON ST</t>
  </si>
  <si>
    <t>N OF COLONIAL BLVD</t>
  </si>
  <si>
    <t>EVERGREEN RD</t>
  </si>
  <si>
    <t>W OF BUS 41</t>
  </si>
  <si>
    <t>FIDDLESTICKS BLVD</t>
  </si>
  <si>
    <t>FIRST ST</t>
  </si>
  <si>
    <t>E OF ALTAMONT AVE</t>
  </si>
  <si>
    <t>E OF EVANS AVE</t>
  </si>
  <si>
    <t>FORD ST</t>
  </si>
  <si>
    <t>S OF EDISON AVE</t>
  </si>
  <si>
    <t>FORUM BLVD</t>
  </si>
  <si>
    <t>FOWLER ST</t>
  </si>
  <si>
    <t>N OF AIRPORT RD</t>
  </si>
  <si>
    <t>GASPARILLA BLVD</t>
  </si>
  <si>
    <t>GLADIOLUS DR</t>
  </si>
  <si>
    <t>E OF SAN CARLOS BLVD</t>
  </si>
  <si>
    <t>E OF PINE RIDGE</t>
  </si>
  <si>
    <t>E OF A&amp;W BULB RD</t>
  </si>
  <si>
    <t>GREENBRIAR BLVD</t>
  </si>
  <si>
    <t>W OF JOEL BLVD</t>
  </si>
  <si>
    <t>GUNNERY RD</t>
  </si>
  <si>
    <t>N OF LEE BLVD (CR 884)</t>
  </si>
  <si>
    <t>S OF BUCKINGHAM RD</t>
  </si>
  <si>
    <t>HANCOCK BRIDGE PKWY</t>
  </si>
  <si>
    <t>W OF BEAU DR</t>
  </si>
  <si>
    <t xml:space="preserve">     32800</t>
  </si>
  <si>
    <t>W OF MOODY RD</t>
  </si>
  <si>
    <t>W OF ORANGE GROVE BLVD</t>
  </si>
  <si>
    <t>W OF NE 24 AVE</t>
  </si>
  <si>
    <t>HANSON ST</t>
  </si>
  <si>
    <t>HART RD</t>
  </si>
  <si>
    <t>N OF BAYSHORE RD (SR 78)</t>
  </si>
  <si>
    <t>HERRON RD</t>
  </si>
  <si>
    <t>N\A</t>
  </si>
  <si>
    <t>HICKORY BLVD</t>
  </si>
  <si>
    <t>@ BONITA BEACH RD</t>
  </si>
  <si>
    <t>N OF MCLAUGHLIN BLVD</t>
  </si>
  <si>
    <t>@ NEW PASS BRIDGE</t>
  </si>
  <si>
    <t>HILL ST</t>
  </si>
  <si>
    <t>HOMESTEAD RD</t>
  </si>
  <si>
    <t xml:space="preserve"> @ WESTMINSTER RD</t>
  </si>
  <si>
    <t>S OF ARTHUR RD</t>
  </si>
  <si>
    <t>N OF MILWAUKEE BLVD</t>
  </si>
  <si>
    <t>N OF IMMOKOLEE RD</t>
  </si>
  <si>
    <t>IDLEWILD ST</t>
  </si>
  <si>
    <t>IMMOKALEE RD (SR 82)</t>
  </si>
  <si>
    <t>N OF BUCKINGHAM RD</t>
  </si>
  <si>
    <t>E OF LEE BLVD</t>
  </si>
  <si>
    <t>E OF GRIFFIN RD</t>
  </si>
  <si>
    <t>E OF GUNNERY RD</t>
  </si>
  <si>
    <t>E OF ALABAMA RD</t>
  </si>
  <si>
    <t>W OF HENDRY CO. LINE</t>
  </si>
  <si>
    <t xml:space="preserve">IMPERIAL PKWY </t>
  </si>
  <si>
    <t>N OF STRIKE LN</t>
  </si>
  <si>
    <t>IONA RD</t>
  </si>
  <si>
    <t>W OF McGREGOR BLVD</t>
  </si>
  <si>
    <t>ISLAND PARK RD</t>
  </si>
  <si>
    <t>JOEL BLVD (CR 884)</t>
  </si>
  <si>
    <t>E OF BELL BLVD</t>
  </si>
  <si>
    <t>N OF E 8TH ST</t>
  </si>
  <si>
    <t>N OF E 15TH ST</t>
  </si>
  <si>
    <t>JOHN MORRIS RD</t>
  </si>
  <si>
    <t>S OF SUMMERLIN RD</t>
  </si>
  <si>
    <t>KELLY RD</t>
  </si>
  <si>
    <t>W OF SAN CARLOS BLVD</t>
  </si>
  <si>
    <t>KORESHAN BLVD</t>
  </si>
  <si>
    <t>SEE ESTERO PARKWAY</t>
  </si>
  <si>
    <t>LAUREL DR</t>
  </si>
  <si>
    <t>LEE BLVD(CR 884)</t>
  </si>
  <si>
    <t>E OF IMMOKALEE RD</t>
  </si>
  <si>
    <t>W OF GUNNERY RD</t>
  </si>
  <si>
    <t>E OF SUNNILAND BLVD</t>
  </si>
  <si>
    <t>E OF SUNSHINE BLVD</t>
  </si>
  <si>
    <t>N OF LEELAND HEIGHTS</t>
  </si>
  <si>
    <t>LEE RD</t>
  </si>
  <si>
    <t>LEELAND HEIGHTS BLVD</t>
  </si>
  <si>
    <t>E OF RICHMOND AVE</t>
  </si>
  <si>
    <t>LEONARD BLVD</t>
  </si>
  <si>
    <t>S OF WESTGATE BLVD</t>
  </si>
  <si>
    <t>LINHART AVE</t>
  </si>
  <si>
    <t>LITTLETON RD</t>
  </si>
  <si>
    <t>W OF BUSINESS 41</t>
  </si>
  <si>
    <t>LUCKETT RD</t>
  </si>
  <si>
    <t>DR. M. L. KING BLVD (SR 82)</t>
  </si>
  <si>
    <t>W OF CRANFORD AVE</t>
  </si>
  <si>
    <t>E OF CRANFORD AVE</t>
  </si>
  <si>
    <t>W OF ORTIZ AVE</t>
  </si>
  <si>
    <t>.</t>
  </si>
  <si>
    <t>MAPLE DR</t>
  </si>
  <si>
    <t>MARSH AVE</t>
  </si>
  <si>
    <t>N OF PALM BEACH BLVD</t>
  </si>
  <si>
    <t>McGREGOR BLVD</t>
  </si>
  <si>
    <t>@ SANIBEL TOLL PLAZA</t>
  </si>
  <si>
    <t>AT SANIBEL TOLL PLAZA</t>
  </si>
  <si>
    <t>E OF PORT COMFORT RD</t>
  </si>
  <si>
    <t>E OF DAVIS RD</t>
  </si>
  <si>
    <t>E OF KELLY RD</t>
  </si>
  <si>
    <t>McGREGOR BLVD (SR 867)</t>
  </si>
  <si>
    <t>S OF PINE RIDGE RD</t>
  </si>
  <si>
    <t>S OF CYPRESS LAKE DR</t>
  </si>
  <si>
    <t>S OF COLLEGE PKWY</t>
  </si>
  <si>
    <t>S OF WINKLER RD</t>
  </si>
  <si>
    <t>N OF WHISKEY CREEK DR</t>
  </si>
  <si>
    <t>S OF COLONIAL BLVD</t>
  </si>
  <si>
    <t>S OF HILL AVE</t>
  </si>
  <si>
    <t>N OF MANUELS DR</t>
  </si>
  <si>
    <t>MIDFIELD TERMINAL RD</t>
  </si>
  <si>
    <t>E OF TREELINE AVE</t>
  </si>
  <si>
    <t>METRO PKWY (SR 739)</t>
  </si>
  <si>
    <t>N OF SIX MILE PKWY</t>
  </si>
  <si>
    <t>N OF DANIELS PKWY</t>
  </si>
  <si>
    <t>N OF CRYSTAL DR</t>
  </si>
  <si>
    <t>N OF ARC WAY</t>
  </si>
  <si>
    <t>N OF WINKLER AVE</t>
  </si>
  <si>
    <t>MICHAEL RIPPE PKWY</t>
  </si>
  <si>
    <t>S OF SIX MILE CYPRESS PKWY</t>
  </si>
  <si>
    <t>MICHIGAN AVE</t>
  </si>
  <si>
    <t>E OF SEABOARD ST</t>
  </si>
  <si>
    <t>E OF VERONICA SHOEMAKER BLVD</t>
  </si>
  <si>
    <t>N OF M.L.K. BLVD (SR 82)</t>
  </si>
  <si>
    <t xml:space="preserve">MILWAUKEE BLVD </t>
  </si>
  <si>
    <t>&lt; 100</t>
  </si>
  <si>
    <t>&lt;100</t>
  </si>
  <si>
    <t>E OF HOMESTEAD RD</t>
  </si>
  <si>
    <t>MOODY RD</t>
  </si>
  <si>
    <t>N OF HANCOCK BRIDGE PKWY</t>
  </si>
  <si>
    <t>MOORE AVE</t>
  </si>
  <si>
    <t>N OF SENTINELA BLVD</t>
  </si>
  <si>
    <t>NALLE RD</t>
  </si>
  <si>
    <t>N OF BAYSHORE RD</t>
  </si>
  <si>
    <t>NALLE GRADE RD</t>
  </si>
  <si>
    <t>W OF NALLE RD</t>
  </si>
  <si>
    <t>NEAL RD</t>
  </si>
  <si>
    <t>S OF ORANGE RIVER BLVD</t>
  </si>
  <si>
    <t>NORTH AIRPORT RD</t>
  </si>
  <si>
    <t>NORTH RIVER RD</t>
  </si>
  <si>
    <t>E OF SR 31</t>
  </si>
  <si>
    <t>W OF PARKINSON RD</t>
  </si>
  <si>
    <t>W OF HENDRY CO LINE</t>
  </si>
  <si>
    <t>OLD  41 RD</t>
  </si>
  <si>
    <t>N OF COLLIER CO LINE</t>
  </si>
  <si>
    <t xml:space="preserve">     8200</t>
  </si>
  <si>
    <t>N OF WEST TERRY ST</t>
  </si>
  <si>
    <t>S OF US 41</t>
  </si>
  <si>
    <t>OLGA RD</t>
  </si>
  <si>
    <t>ORANGE GROVE BLVD</t>
  </si>
  <si>
    <t>S OF HANCOCK BR. PKWY</t>
  </si>
  <si>
    <t>S OF PONDELLA RD</t>
  </si>
  <si>
    <t>ORANGE RIVER BLVD</t>
  </si>
  <si>
    <t>E OF STALEY RD</t>
  </si>
  <si>
    <t>ORIOLE RD</t>
  </si>
  <si>
    <t>ORTIZ AVE</t>
  </si>
  <si>
    <t>N OF BALLARD RD</t>
  </si>
  <si>
    <t>N OF TICE ST</t>
  </si>
  <si>
    <t>W OF ORTIZ BLVD</t>
  </si>
  <si>
    <t>PALM BEACH BLVD (SR 80)</t>
  </si>
  <si>
    <t>W OF TICE STREET</t>
  </si>
  <si>
    <t>E OF ORTIZ BLVD</t>
  </si>
  <si>
    <t>W OF SR 31</t>
  </si>
  <si>
    <t>PALOMINO RD</t>
  </si>
  <si>
    <t>N OF DANIELS</t>
  </si>
  <si>
    <t>PAUL J DOHERTY PKWY</t>
  </si>
  <si>
    <t>PARK MEADOWS DR</t>
  </si>
  <si>
    <t>PENNSYLVANIA AVE</t>
  </si>
  <si>
    <t>W OF OLD 41</t>
  </si>
  <si>
    <t>PENZANCE BLVD</t>
  </si>
  <si>
    <t>W OF SIX MILE CYPRESS PKWY</t>
  </si>
  <si>
    <t>PERIWINKLE DR</t>
  </si>
  <si>
    <t>E OF CAUSEWAY RD</t>
  </si>
  <si>
    <t>W OF CAUSEWAY RD</t>
  </si>
  <si>
    <t>PINE ISLAND RD</t>
  </si>
  <si>
    <t xml:space="preserve"> @ MATLACHA PASS</t>
  </si>
  <si>
    <t>PINE ISLAND RD (SR 78)</t>
  </si>
  <si>
    <t>W OF DEL PRADO BLVD</t>
  </si>
  <si>
    <t>E OF PONDELLA RD</t>
  </si>
  <si>
    <t>EAST OF MERCHANTS CROSSING</t>
  </si>
  <si>
    <t>E OF SW 19TH AVE</t>
  </si>
  <si>
    <t>PINE RIDGE RD</t>
  </si>
  <si>
    <t>S OF McGREGOR BLVD</t>
  </si>
  <si>
    <t>PLANTATION RD</t>
  </si>
  <si>
    <t>N OF SIX MILE CYPRESS</t>
  </si>
  <si>
    <t>PONDELLA RD</t>
  </si>
  <si>
    <t>E OF PINE ISLAND RD</t>
  </si>
  <si>
    <t>E OF ORANGE GROVE BLVD</t>
  </si>
  <si>
    <t>E OF BETMAR BLVD</t>
  </si>
  <si>
    <t>PUNTA RASSA RD</t>
  </si>
  <si>
    <t>PRICHETTE PKWY</t>
  </si>
  <si>
    <t>RANCHETTE RD</t>
  </si>
  <si>
    <t>S OF IDLEWILD ST</t>
  </si>
  <si>
    <t>RICH RD</t>
  </si>
  <si>
    <t>E OF SLATER RD</t>
  </si>
  <si>
    <t>RICHMOND AVE</t>
  </si>
  <si>
    <t>S OF W 9TH ST</t>
  </si>
  <si>
    <t>S OF W 14TH ST</t>
  </si>
  <si>
    <t>RIVER RANCH RD</t>
  </si>
  <si>
    <t>S OF CORKSCREW RD</t>
  </si>
  <si>
    <t>SAN CARLOS BLVD</t>
  </si>
  <si>
    <t>N END OF MANTAZAS BRIDGE</t>
  </si>
  <si>
    <t>S OF BAYSIDE BLVD</t>
  </si>
  <si>
    <t>S OF PRESCOTT ST</t>
  </si>
  <si>
    <t>SAN CARLOS BL</t>
  </si>
  <si>
    <t>SANIBEL /CAPTIVA RD</t>
  </si>
  <si>
    <t>W OF TARPON BAY RD</t>
  </si>
  <si>
    <t>SANIBEL CAUSEWAY</t>
  </si>
  <si>
    <t>TOLL PLAZA</t>
  </si>
  <si>
    <t>SANIBEL BLVD</t>
  </si>
  <si>
    <t>SANTA BARBARA BV</t>
  </si>
  <si>
    <t>S OF SW 22 TERR</t>
  </si>
  <si>
    <t>S OF SW 28 ST</t>
  </si>
  <si>
    <t>SHELL POINT BLVD</t>
  </si>
  <si>
    <t>N OF MCGREGOR BLVD</t>
  </si>
  <si>
    <t xml:space="preserve">SENTINELA BLVD </t>
  </si>
  <si>
    <t>E OF MOORE AVE</t>
  </si>
  <si>
    <t>VERONICA SHOEMAKER BL</t>
  </si>
  <si>
    <t>S OF PALM BEACH BV</t>
  </si>
  <si>
    <t>SIX MILE CYPRESS PKWY</t>
  </si>
  <si>
    <t xml:space="preserve">     7900</t>
  </si>
  <si>
    <t>SLATER RD</t>
  </si>
  <si>
    <t>SOUTH POINTE BLVD</t>
  </si>
  <si>
    <t>N OF CYPRESS LAKE DR</t>
  </si>
  <si>
    <t>SOLOMON BLVD</t>
  </si>
  <si>
    <t>SR 31</t>
  </si>
  <si>
    <t>S OF CHARLOTTE CO LINE</t>
  </si>
  <si>
    <t>STALEY RD</t>
  </si>
  <si>
    <t>STRINGFELLOW BLVD</t>
  </si>
  <si>
    <t>N OF CASTILE RD</t>
  </si>
  <si>
    <t>N OF AVENUE C</t>
  </si>
  <si>
    <t>N OF HOWARD RD</t>
  </si>
  <si>
    <t>SUMMERLIN RD</t>
  </si>
  <si>
    <t>E OF JOHN MORRIS RD</t>
  </si>
  <si>
    <t>E OF PINE RIDGE RD</t>
  </si>
  <si>
    <t>S OF LAKEWOOD BLVD</t>
  </si>
  <si>
    <t>S OF UNINVERSITY DR</t>
  </si>
  <si>
    <t>S OF PARK MEADOWS</t>
  </si>
  <si>
    <t>N OF PARK MEADOWS</t>
  </si>
  <si>
    <t>N OF MAPLE DR</t>
  </si>
  <si>
    <t>N OF BOY SCOUT DR</t>
  </si>
  <si>
    <t>N OF MATTHEWS RD</t>
  </si>
  <si>
    <t>SUNRISE BLVD</t>
  </si>
  <si>
    <t>SUNSHINE BLVD</t>
  </si>
  <si>
    <t>S OF LEE BLVD</t>
  </si>
  <si>
    <t>N OF W 12TH ST</t>
  </si>
  <si>
    <t>THREE OAKS PKWY</t>
  </si>
  <si>
    <t>S OF ESTERO PKWY</t>
  </si>
  <si>
    <t>TICE ST</t>
  </si>
  <si>
    <t>W OF I 75</t>
  </si>
  <si>
    <t>TREELINE AVE</t>
  </si>
  <si>
    <t>S OF PELICAN COLONY BLVD</t>
  </si>
  <si>
    <t>N OF AIRPORT TERMINAL</t>
  </si>
  <si>
    <t>12 ST W</t>
  </si>
  <si>
    <t>23RD ST SW</t>
  </si>
  <si>
    <t>US  41 (SR 45)</t>
  </si>
  <si>
    <t>NA</t>
  </si>
  <si>
    <t>N OF OLD 41 RD</t>
  </si>
  <si>
    <t>S OF COCONUT RD</t>
  </si>
  <si>
    <t>S OF HICKORY DR</t>
  </si>
  <si>
    <t>N OF SANIBEL BLVD</t>
  </si>
  <si>
    <t>N OF CONSTITUTION BLVD</t>
  </si>
  <si>
    <t>N OF ALICO RD</t>
  </si>
  <si>
    <t>N OF  ISLAND PARK RD</t>
  </si>
  <si>
    <t>N OF JAMAICA BAY WEST</t>
  </si>
  <si>
    <t>N OF SIX MILE CYPRESS PKWY</t>
  </si>
  <si>
    <t>N OF ANDREA LN</t>
  </si>
  <si>
    <t>N OF BRANTLEY RD</t>
  </si>
  <si>
    <t xml:space="preserve">   53300</t>
  </si>
  <si>
    <t>N OF SOUTH RD</t>
  </si>
  <si>
    <t>N OF N AIRPORT RD</t>
  </si>
  <si>
    <t>S OF VICTORIA AVE</t>
  </si>
  <si>
    <t>N OF NORTH KEY DR</t>
  </si>
  <si>
    <t>50000</t>
  </si>
  <si>
    <t>N OF HANCOCK BR. PWY</t>
  </si>
  <si>
    <t>S OF TARA WOODS BLVD</t>
  </si>
  <si>
    <t>S OF CHARLOTTE CO.</t>
  </si>
  <si>
    <t>VANDERBILT RD</t>
  </si>
  <si>
    <t>VETERANS PKWY</t>
  </si>
  <si>
    <t>E OF SURFSIDE BLVD</t>
  </si>
  <si>
    <t>E OF CHIQUITA BLVD</t>
  </si>
  <si>
    <t>E OF SANTA BARBARA BLVD</t>
  </si>
  <si>
    <t>E OF COUNTRY CLUB BLVD</t>
  </si>
  <si>
    <t>AT  TOLL PLAZA</t>
  </si>
  <si>
    <t>VIA COCONUT</t>
  </si>
  <si>
    <t>S OF WILLIAMS RD</t>
  </si>
  <si>
    <t>N OF WILLIAMS</t>
  </si>
  <si>
    <t>WEST TERRY ST</t>
  </si>
  <si>
    <t>WESTGATE BLVD</t>
  </si>
  <si>
    <t>WHISKEY CREEK DR</t>
  </si>
  <si>
    <t>N OF COLLEGE PKWY</t>
  </si>
  <si>
    <t>WILLIAMS AVE</t>
  </si>
  <si>
    <t>N OF LEE BLVD</t>
  </si>
  <si>
    <t>WILLIAMS RD</t>
  </si>
  <si>
    <t>WINKLER AVE</t>
  </si>
  <si>
    <t>E OF MCGREGOR BLVD</t>
  </si>
  <si>
    <t>WINKLER RD</t>
  </si>
  <si>
    <t>WOODLAND BLVD</t>
  </si>
  <si>
    <t>W 6TH ST</t>
  </si>
  <si>
    <t>E OF WILLIAMS</t>
  </si>
  <si>
    <t>W 12TH ST</t>
  </si>
  <si>
    <t>W OF RICHMOND ST</t>
  </si>
  <si>
    <t>W 14TH ST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</si>
</sst>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0"/>
  </numFmts>
  <fonts count="16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/>
    <xf numFmtId="0" fontId="1" fillId="3" borderId="5" xfId="0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wrapText="1"/>
    </xf>
    <xf numFmtId="10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3" fontId="0" fillId="0" borderId="0" xfId="0" applyNumberFormat="1"/>
    <xf numFmtId="0" fontId="0" fillId="0" borderId="0" xfId="0" applyFill="1"/>
    <xf numFmtId="0" fontId="5" fillId="0" borderId="0" xfId="0" applyFont="1" applyFill="1" applyAlignment="1">
      <alignment horizontal="right"/>
    </xf>
    <xf numFmtId="3" fontId="6" fillId="0" borderId="0" xfId="0" applyNumberFormat="1" applyFont="1" applyFill="1"/>
    <xf numFmtId="0" fontId="5" fillId="0" borderId="0" xfId="0" applyFont="1" applyFill="1"/>
    <xf numFmtId="0" fontId="0" fillId="5" borderId="13" xfId="0" applyFill="1" applyBorder="1"/>
    <xf numFmtId="0" fontId="0" fillId="5" borderId="14" xfId="0" applyFill="1" applyBorder="1"/>
    <xf numFmtId="2" fontId="3" fillId="3" borderId="1" xfId="0" applyNumberFormat="1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/>
    <xf numFmtId="0" fontId="1" fillId="3" borderId="5" xfId="0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wrapText="1"/>
    </xf>
    <xf numFmtId="10" fontId="3" fillId="3" borderId="1" xfId="0" applyNumberFormat="1" applyFont="1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wrapText="1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9" fillId="6" borderId="15" xfId="0" applyFont="1" applyFill="1" applyBorder="1" applyAlignment="1">
      <alignment horizontal="centerContinuous"/>
    </xf>
    <xf numFmtId="0" fontId="9" fillId="6" borderId="0" xfId="0" applyFont="1" applyFill="1" applyBorder="1" applyAlignment="1">
      <alignment horizontal="centerContinuous"/>
    </xf>
    <xf numFmtId="0" fontId="9" fillId="6" borderId="0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Continuous"/>
    </xf>
    <xf numFmtId="0" fontId="11" fillId="7" borderId="17" xfId="0" applyFont="1" applyFill="1" applyBorder="1" applyAlignment="1"/>
    <xf numFmtId="0" fontId="11" fillId="7" borderId="18" xfId="0" applyFont="1" applyFill="1" applyBorder="1" applyAlignment="1"/>
    <xf numFmtId="0" fontId="11" fillId="7" borderId="18" xfId="0" quotePrefix="1" applyFont="1" applyFill="1" applyBorder="1" applyAlignment="1">
      <alignment horizontal="center" wrapText="1"/>
    </xf>
    <xf numFmtId="165" fontId="11" fillId="7" borderId="18" xfId="0" applyNumberFormat="1" applyFont="1" applyFill="1" applyBorder="1" applyAlignment="1">
      <alignment horizontal="right"/>
    </xf>
    <xf numFmtId="0" fontId="11" fillId="7" borderId="18" xfId="0" applyFont="1" applyFill="1" applyBorder="1" applyAlignment="1">
      <alignment horizontal="right"/>
    </xf>
    <xf numFmtId="0" fontId="11" fillId="7" borderId="18" xfId="0" applyFont="1" applyFill="1" applyBorder="1" applyAlignment="1">
      <alignment horizontal="center"/>
    </xf>
    <xf numFmtId="1" fontId="11" fillId="7" borderId="18" xfId="0" applyNumberFormat="1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 wrapText="1"/>
    </xf>
    <xf numFmtId="0" fontId="12" fillId="7" borderId="18" xfId="0" applyFont="1" applyFill="1" applyBorder="1" applyAlignment="1">
      <alignment horizontal="center" textRotation="90" wrapText="1"/>
    </xf>
    <xf numFmtId="0" fontId="12" fillId="7" borderId="19" xfId="0" applyFont="1" applyFill="1" applyBorder="1" applyAlignment="1">
      <alignment horizontal="center" wrapText="1"/>
    </xf>
    <xf numFmtId="0" fontId="13" fillId="6" borderId="15" xfId="0" applyFont="1" applyFill="1" applyBorder="1" applyAlignment="1"/>
    <xf numFmtId="0" fontId="13" fillId="6" borderId="0" xfId="0" applyFont="1" applyFill="1" applyBorder="1" applyAlignment="1"/>
    <xf numFmtId="0" fontId="13" fillId="6" borderId="0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3" fillId="8" borderId="15" xfId="0" applyFont="1" applyFill="1" applyBorder="1" applyAlignment="1"/>
    <xf numFmtId="0" fontId="13" fillId="8" borderId="0" xfId="0" applyFont="1" applyFill="1" applyBorder="1" applyAlignment="1"/>
    <xf numFmtId="0" fontId="13" fillId="8" borderId="0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13" fillId="9" borderId="15" xfId="0" applyFont="1" applyFill="1" applyBorder="1" applyAlignment="1"/>
    <xf numFmtId="0" fontId="13" fillId="9" borderId="0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13" fillId="9" borderId="16" xfId="0" applyFont="1" applyFill="1" applyBorder="1" applyAlignment="1">
      <alignment horizontal="center"/>
    </xf>
    <xf numFmtId="0" fontId="13" fillId="4" borderId="15" xfId="0" applyFont="1" applyFill="1" applyBorder="1" applyAlignment="1"/>
    <xf numFmtId="0" fontId="13" fillId="4" borderId="0" xfId="0" applyFont="1" applyFill="1" applyBorder="1" applyAlignment="1"/>
    <xf numFmtId="0" fontId="13" fillId="4" borderId="0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9" fillId="0" borderId="0" xfId="0" applyFont="1"/>
    <xf numFmtId="0" fontId="14" fillId="0" borderId="0" xfId="0" applyFont="1"/>
    <xf numFmtId="165" fontId="14" fillId="0" borderId="0" xfId="0" applyNumberFormat="1" applyFont="1"/>
    <xf numFmtId="0" fontId="14" fillId="0" borderId="0" xfId="0" applyFont="1" applyAlignment="1">
      <alignment horizontal="right"/>
    </xf>
    <xf numFmtId="1" fontId="14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5" fillId="8" borderId="0" xfId="1" applyFill="1" applyBorder="1" applyAlignment="1" applyProtection="1"/>
    <xf numFmtId="0" fontId="10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5" fillId="6" borderId="0" xfId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externalLink" Target="externalLinks/externalLink4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8.xml"/><Relationship Id="rId89" Type="http://schemas.openxmlformats.org/officeDocument/2006/relationships/externalLink" Target="externalLinks/externalLink13.xml"/><Relationship Id="rId112" Type="http://schemas.openxmlformats.org/officeDocument/2006/relationships/externalLink" Target="externalLinks/externalLink36.xml"/><Relationship Id="rId133" Type="http://schemas.openxmlformats.org/officeDocument/2006/relationships/externalLink" Target="externalLinks/externalLink57.xml"/><Relationship Id="rId138" Type="http://schemas.openxmlformats.org/officeDocument/2006/relationships/externalLink" Target="externalLinks/externalLink62.xml"/><Relationship Id="rId154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31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3.xml"/><Relationship Id="rId102" Type="http://schemas.openxmlformats.org/officeDocument/2006/relationships/externalLink" Target="externalLinks/externalLink26.xml"/><Relationship Id="rId123" Type="http://schemas.openxmlformats.org/officeDocument/2006/relationships/externalLink" Target="externalLinks/externalLink47.xml"/><Relationship Id="rId128" Type="http://schemas.openxmlformats.org/officeDocument/2006/relationships/externalLink" Target="externalLinks/externalLink52.xml"/><Relationship Id="rId144" Type="http://schemas.openxmlformats.org/officeDocument/2006/relationships/externalLink" Target="externalLinks/externalLink68.xml"/><Relationship Id="rId149" Type="http://schemas.openxmlformats.org/officeDocument/2006/relationships/externalLink" Target="externalLinks/externalLink73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14.xml"/><Relationship Id="rId95" Type="http://schemas.openxmlformats.org/officeDocument/2006/relationships/externalLink" Target="externalLinks/externalLink19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externalLink" Target="externalLinks/externalLink37.xml"/><Relationship Id="rId118" Type="http://schemas.openxmlformats.org/officeDocument/2006/relationships/externalLink" Target="externalLinks/externalLink42.xml"/><Relationship Id="rId134" Type="http://schemas.openxmlformats.org/officeDocument/2006/relationships/externalLink" Target="externalLinks/externalLink58.xml"/><Relationship Id="rId139" Type="http://schemas.openxmlformats.org/officeDocument/2006/relationships/externalLink" Target="externalLinks/externalLink63.xml"/><Relationship Id="rId80" Type="http://schemas.openxmlformats.org/officeDocument/2006/relationships/externalLink" Target="externalLinks/externalLink4.xml"/><Relationship Id="rId85" Type="http://schemas.openxmlformats.org/officeDocument/2006/relationships/externalLink" Target="externalLinks/externalLink9.xml"/><Relationship Id="rId150" Type="http://schemas.openxmlformats.org/officeDocument/2006/relationships/externalLink" Target="externalLinks/externalLink74.xml"/><Relationship Id="rId155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externalLink" Target="externalLinks/externalLink27.xml"/><Relationship Id="rId108" Type="http://schemas.openxmlformats.org/officeDocument/2006/relationships/externalLink" Target="externalLinks/externalLink32.xml"/><Relationship Id="rId124" Type="http://schemas.openxmlformats.org/officeDocument/2006/relationships/externalLink" Target="externalLinks/externalLink48.xml"/><Relationship Id="rId129" Type="http://schemas.openxmlformats.org/officeDocument/2006/relationships/externalLink" Target="externalLinks/externalLink5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7.xml"/><Relationship Id="rId88" Type="http://schemas.openxmlformats.org/officeDocument/2006/relationships/externalLink" Target="externalLinks/externalLink12.xml"/><Relationship Id="rId91" Type="http://schemas.openxmlformats.org/officeDocument/2006/relationships/externalLink" Target="externalLinks/externalLink15.xml"/><Relationship Id="rId96" Type="http://schemas.openxmlformats.org/officeDocument/2006/relationships/externalLink" Target="externalLinks/externalLink20.xml"/><Relationship Id="rId111" Type="http://schemas.openxmlformats.org/officeDocument/2006/relationships/externalLink" Target="externalLinks/externalLink35.xml"/><Relationship Id="rId132" Type="http://schemas.openxmlformats.org/officeDocument/2006/relationships/externalLink" Target="externalLinks/externalLink56.xml"/><Relationship Id="rId140" Type="http://schemas.openxmlformats.org/officeDocument/2006/relationships/externalLink" Target="externalLinks/externalLink64.xml"/><Relationship Id="rId145" Type="http://schemas.openxmlformats.org/officeDocument/2006/relationships/externalLink" Target="externalLinks/externalLink69.xml"/><Relationship Id="rId15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externalLink" Target="externalLinks/externalLink30.xml"/><Relationship Id="rId114" Type="http://schemas.openxmlformats.org/officeDocument/2006/relationships/externalLink" Target="externalLinks/externalLink38.xml"/><Relationship Id="rId119" Type="http://schemas.openxmlformats.org/officeDocument/2006/relationships/externalLink" Target="externalLinks/externalLink43.xml"/><Relationship Id="rId127" Type="http://schemas.openxmlformats.org/officeDocument/2006/relationships/externalLink" Target="externalLinks/externalLink5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2.xml"/><Relationship Id="rId81" Type="http://schemas.openxmlformats.org/officeDocument/2006/relationships/externalLink" Target="externalLinks/externalLink5.xml"/><Relationship Id="rId86" Type="http://schemas.openxmlformats.org/officeDocument/2006/relationships/externalLink" Target="externalLinks/externalLink10.xml"/><Relationship Id="rId94" Type="http://schemas.openxmlformats.org/officeDocument/2006/relationships/externalLink" Target="externalLinks/externalLink18.xml"/><Relationship Id="rId99" Type="http://schemas.openxmlformats.org/officeDocument/2006/relationships/externalLink" Target="externalLinks/externalLink23.xml"/><Relationship Id="rId101" Type="http://schemas.openxmlformats.org/officeDocument/2006/relationships/externalLink" Target="externalLinks/externalLink25.xml"/><Relationship Id="rId122" Type="http://schemas.openxmlformats.org/officeDocument/2006/relationships/externalLink" Target="externalLinks/externalLink46.xml"/><Relationship Id="rId130" Type="http://schemas.openxmlformats.org/officeDocument/2006/relationships/externalLink" Target="externalLinks/externalLink54.xml"/><Relationship Id="rId135" Type="http://schemas.openxmlformats.org/officeDocument/2006/relationships/externalLink" Target="externalLinks/externalLink59.xml"/><Relationship Id="rId143" Type="http://schemas.openxmlformats.org/officeDocument/2006/relationships/externalLink" Target="externalLinks/externalLink67.xml"/><Relationship Id="rId148" Type="http://schemas.openxmlformats.org/officeDocument/2006/relationships/externalLink" Target="externalLinks/externalLink72.xml"/><Relationship Id="rId151" Type="http://schemas.openxmlformats.org/officeDocument/2006/relationships/theme" Target="theme/theme1.xml"/><Relationship Id="rId156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33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externalLink" Target="externalLinks/externalLink21.xml"/><Relationship Id="rId104" Type="http://schemas.openxmlformats.org/officeDocument/2006/relationships/externalLink" Target="externalLinks/externalLink28.xml"/><Relationship Id="rId120" Type="http://schemas.openxmlformats.org/officeDocument/2006/relationships/externalLink" Target="externalLinks/externalLink44.xml"/><Relationship Id="rId125" Type="http://schemas.openxmlformats.org/officeDocument/2006/relationships/externalLink" Target="externalLinks/externalLink49.xml"/><Relationship Id="rId141" Type="http://schemas.openxmlformats.org/officeDocument/2006/relationships/externalLink" Target="externalLinks/externalLink65.xml"/><Relationship Id="rId146" Type="http://schemas.openxmlformats.org/officeDocument/2006/relationships/externalLink" Target="externalLinks/externalLink70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externalLink" Target="externalLinks/externalLink11.xml"/><Relationship Id="rId110" Type="http://schemas.openxmlformats.org/officeDocument/2006/relationships/externalLink" Target="externalLinks/externalLink34.xml"/><Relationship Id="rId115" Type="http://schemas.openxmlformats.org/officeDocument/2006/relationships/externalLink" Target="externalLinks/externalLink39.xml"/><Relationship Id="rId131" Type="http://schemas.openxmlformats.org/officeDocument/2006/relationships/externalLink" Target="externalLinks/externalLink55.xml"/><Relationship Id="rId136" Type="http://schemas.openxmlformats.org/officeDocument/2006/relationships/externalLink" Target="externalLinks/externalLink60.xml"/><Relationship Id="rId157" Type="http://schemas.openxmlformats.org/officeDocument/2006/relationships/customXml" Target="../customXml/item3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6.xml"/><Relationship Id="rId15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externalLink" Target="externalLinks/externalLink1.xml"/><Relationship Id="rId100" Type="http://schemas.openxmlformats.org/officeDocument/2006/relationships/externalLink" Target="externalLinks/externalLink24.xml"/><Relationship Id="rId105" Type="http://schemas.openxmlformats.org/officeDocument/2006/relationships/externalLink" Target="externalLinks/externalLink29.xml"/><Relationship Id="rId126" Type="http://schemas.openxmlformats.org/officeDocument/2006/relationships/externalLink" Target="externalLinks/externalLink50.xml"/><Relationship Id="rId147" Type="http://schemas.openxmlformats.org/officeDocument/2006/relationships/externalLink" Target="externalLinks/externalLink7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externalLink" Target="externalLinks/externalLink17.xml"/><Relationship Id="rId98" Type="http://schemas.openxmlformats.org/officeDocument/2006/relationships/externalLink" Target="externalLinks/externalLink22.xml"/><Relationship Id="rId121" Type="http://schemas.openxmlformats.org/officeDocument/2006/relationships/externalLink" Target="externalLinks/externalLink45.xml"/><Relationship Id="rId14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externalLink" Target="externalLinks/externalLink40.xml"/><Relationship Id="rId137" Type="http://schemas.openxmlformats.org/officeDocument/2006/relationships/externalLink" Target="externalLinks/externalLink6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'PCS1'!$B$4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'PCS1'!$B$5:$B$28</c:f>
              <c:numCache>
                <c:formatCode>0.00%</c:formatCode>
                <c:ptCount val="24"/>
                <c:pt idx="0">
                  <c:v>9.7000000000000003E-3</c:v>
                </c:pt>
                <c:pt idx="1">
                  <c:v>7.0000000000000001E-3</c:v>
                </c:pt>
                <c:pt idx="2">
                  <c:v>6.4000000000000003E-3</c:v>
                </c:pt>
                <c:pt idx="3">
                  <c:v>3.5999999999999999E-3</c:v>
                </c:pt>
                <c:pt idx="4">
                  <c:v>3.8E-3</c:v>
                </c:pt>
                <c:pt idx="5">
                  <c:v>8.3000000000000001E-3</c:v>
                </c:pt>
                <c:pt idx="6">
                  <c:v>1.9099999999999999E-2</c:v>
                </c:pt>
                <c:pt idx="7">
                  <c:v>3.4500000000000003E-2</c:v>
                </c:pt>
                <c:pt idx="8">
                  <c:v>3.8399999999999997E-2</c:v>
                </c:pt>
                <c:pt idx="9">
                  <c:v>4.1500000000000002E-2</c:v>
                </c:pt>
                <c:pt idx="10">
                  <c:v>4.9200000000000001E-2</c:v>
                </c:pt>
                <c:pt idx="11">
                  <c:v>5.7500000000000002E-2</c:v>
                </c:pt>
                <c:pt idx="12">
                  <c:v>6.5799999999999997E-2</c:v>
                </c:pt>
                <c:pt idx="13">
                  <c:v>6.7000000000000004E-2</c:v>
                </c:pt>
                <c:pt idx="14">
                  <c:v>7.17E-2</c:v>
                </c:pt>
                <c:pt idx="15">
                  <c:v>8.1199999999999994E-2</c:v>
                </c:pt>
                <c:pt idx="16">
                  <c:v>9.2999999999999999E-2</c:v>
                </c:pt>
                <c:pt idx="17">
                  <c:v>9.7900000000000001E-2</c:v>
                </c:pt>
                <c:pt idx="18">
                  <c:v>6.9099999999999995E-2</c:v>
                </c:pt>
                <c:pt idx="19">
                  <c:v>5.2699999999999997E-2</c:v>
                </c:pt>
                <c:pt idx="20">
                  <c:v>4.3200000000000002E-2</c:v>
                </c:pt>
                <c:pt idx="21">
                  <c:v>3.6999999999999998E-2</c:v>
                </c:pt>
                <c:pt idx="22">
                  <c:v>2.6100000000000002E-2</c:v>
                </c:pt>
                <c:pt idx="23">
                  <c:v>1.61E-2</c:v>
                </c:pt>
              </c:numCache>
            </c:numRef>
          </c:val>
        </c:ser>
        <c:ser>
          <c:idx val="1"/>
          <c:order val="1"/>
          <c:tx>
            <c:strRef>
              <c:f>'PCS1'!$C$4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'PCS1'!$C$5:$C$28</c:f>
              <c:numCache>
                <c:formatCode>0.00%</c:formatCode>
                <c:ptCount val="24"/>
                <c:pt idx="0">
                  <c:v>5.7000000000000002E-3</c:v>
                </c:pt>
                <c:pt idx="1">
                  <c:v>3.5999999999999999E-3</c:v>
                </c:pt>
                <c:pt idx="2">
                  <c:v>2.8E-3</c:v>
                </c:pt>
                <c:pt idx="3">
                  <c:v>3.2000000000000002E-3</c:v>
                </c:pt>
                <c:pt idx="4">
                  <c:v>6.8999999999999999E-3</c:v>
                </c:pt>
                <c:pt idx="5">
                  <c:v>1.8499999999999999E-2</c:v>
                </c:pt>
                <c:pt idx="6">
                  <c:v>5.91E-2</c:v>
                </c:pt>
                <c:pt idx="7">
                  <c:v>0.1002</c:v>
                </c:pt>
                <c:pt idx="8">
                  <c:v>8.7400000000000005E-2</c:v>
                </c:pt>
                <c:pt idx="9">
                  <c:v>6.9199999999999998E-2</c:v>
                </c:pt>
                <c:pt idx="10">
                  <c:v>6.7599999999999993E-2</c:v>
                </c:pt>
                <c:pt idx="11">
                  <c:v>6.5699999999999995E-2</c:v>
                </c:pt>
                <c:pt idx="12">
                  <c:v>6.6900000000000001E-2</c:v>
                </c:pt>
                <c:pt idx="13">
                  <c:v>6.3500000000000001E-2</c:v>
                </c:pt>
                <c:pt idx="14">
                  <c:v>6.13E-2</c:v>
                </c:pt>
                <c:pt idx="15">
                  <c:v>5.7599999999999998E-2</c:v>
                </c:pt>
                <c:pt idx="16">
                  <c:v>5.6500000000000002E-2</c:v>
                </c:pt>
                <c:pt idx="17">
                  <c:v>5.5500000000000001E-2</c:v>
                </c:pt>
                <c:pt idx="18">
                  <c:v>4.6899999999999997E-2</c:v>
                </c:pt>
                <c:pt idx="19">
                  <c:v>3.2899999999999999E-2</c:v>
                </c:pt>
                <c:pt idx="20">
                  <c:v>2.47E-2</c:v>
                </c:pt>
                <c:pt idx="21">
                  <c:v>2.0199999999999999E-2</c:v>
                </c:pt>
                <c:pt idx="22">
                  <c:v>1.46E-2</c:v>
                </c:pt>
                <c:pt idx="23">
                  <c:v>9.4999999999999998E-3</c:v>
                </c:pt>
              </c:numCache>
            </c:numRef>
          </c:val>
        </c:ser>
        <c:ser>
          <c:idx val="2"/>
          <c:order val="2"/>
          <c:tx>
            <c:strRef>
              <c:f>'PCS1'!$D$4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'PCS1'!$D$5:$D$28</c:f>
              <c:numCache>
                <c:formatCode>0.00%</c:formatCode>
                <c:ptCount val="24"/>
                <c:pt idx="0">
                  <c:v>7.9000000000000008E-3</c:v>
                </c:pt>
                <c:pt idx="1">
                  <c:v>5.4999999999999997E-3</c:v>
                </c:pt>
                <c:pt idx="2">
                  <c:v>4.7999999999999996E-3</c:v>
                </c:pt>
                <c:pt idx="3">
                  <c:v>3.3999999999999998E-3</c:v>
                </c:pt>
                <c:pt idx="4">
                  <c:v>5.1999999999999998E-3</c:v>
                </c:pt>
                <c:pt idx="5">
                  <c:v>1.2800000000000001E-2</c:v>
                </c:pt>
                <c:pt idx="6">
                  <c:v>3.6799999999999999E-2</c:v>
                </c:pt>
                <c:pt idx="7">
                  <c:v>6.3500000000000001E-2</c:v>
                </c:pt>
                <c:pt idx="8">
                  <c:v>6.0100000000000001E-2</c:v>
                </c:pt>
                <c:pt idx="9">
                  <c:v>5.3800000000000001E-2</c:v>
                </c:pt>
                <c:pt idx="10">
                  <c:v>5.7299999999999997E-2</c:v>
                </c:pt>
                <c:pt idx="11">
                  <c:v>6.1100000000000002E-2</c:v>
                </c:pt>
                <c:pt idx="12">
                  <c:v>6.6299999999999998E-2</c:v>
                </c:pt>
                <c:pt idx="13">
                  <c:v>6.5500000000000003E-2</c:v>
                </c:pt>
                <c:pt idx="14">
                  <c:v>6.7100000000000007E-2</c:v>
                </c:pt>
                <c:pt idx="15">
                  <c:v>7.0800000000000002E-2</c:v>
                </c:pt>
                <c:pt idx="16">
                  <c:v>7.6899999999999996E-2</c:v>
                </c:pt>
                <c:pt idx="17">
                  <c:v>7.9100000000000004E-2</c:v>
                </c:pt>
                <c:pt idx="18">
                  <c:v>5.9299999999999999E-2</c:v>
                </c:pt>
                <c:pt idx="19">
                  <c:v>4.3900000000000002E-2</c:v>
                </c:pt>
                <c:pt idx="20">
                  <c:v>3.5000000000000003E-2</c:v>
                </c:pt>
                <c:pt idx="21">
                  <c:v>2.9499999999999998E-2</c:v>
                </c:pt>
                <c:pt idx="22">
                  <c:v>2.1000000000000001E-2</c:v>
                </c:pt>
                <c:pt idx="23">
                  <c:v>1.32E-2</c:v>
                </c:pt>
              </c:numCache>
            </c:numRef>
          </c:val>
        </c:ser>
        <c:marker val="1"/>
        <c:axId val="193939712"/>
        <c:axId val="193970176"/>
      </c:lineChart>
      <c:catAx>
        <c:axId val="193939712"/>
        <c:scaling>
          <c:orientation val="minMax"/>
        </c:scaling>
        <c:axPos val="b"/>
        <c:majorGridlines/>
        <c:majorTickMark val="none"/>
        <c:tickLblPos val="nextTo"/>
        <c:crossAx val="193970176"/>
        <c:crosses val="autoZero"/>
        <c:auto val="1"/>
        <c:lblAlgn val="ctr"/>
        <c:lblOffset val="100"/>
      </c:catAx>
      <c:valAx>
        <c:axId val="193970176"/>
        <c:scaling>
          <c:orientation val="minMax"/>
        </c:scaling>
        <c:axPos val="l"/>
        <c:majorGridlines/>
        <c:numFmt formatCode="0.00%" sourceLinked="1"/>
        <c:majorTickMark val="none"/>
        <c:tickLblPos val="nextTo"/>
        <c:spPr>
          <a:ln w="9525">
            <a:noFill/>
          </a:ln>
        </c:spPr>
        <c:crossAx val="193939712"/>
        <c:crossesAt val="1"/>
        <c:crossBetween val="midCat"/>
      </c:valAx>
    </c:plotArea>
    <c:legend>
      <c:legendPos val="b"/>
      <c:layout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[4]Sheet1!$H$5:$H$16</c:f>
              <c:numCache>
                <c:formatCode>General</c:formatCode>
                <c:ptCount val="12"/>
                <c:pt idx="0">
                  <c:v>0.99</c:v>
                </c:pt>
                <c:pt idx="1">
                  <c:v>1.04</c:v>
                </c:pt>
                <c:pt idx="2">
                  <c:v>1.04</c:v>
                </c:pt>
                <c:pt idx="3">
                  <c:v>1.01</c:v>
                </c:pt>
                <c:pt idx="4">
                  <c:v>1.02</c:v>
                </c:pt>
                <c:pt idx="5">
                  <c:v>0.96</c:v>
                </c:pt>
                <c:pt idx="6">
                  <c:v>0.94</c:v>
                </c:pt>
                <c:pt idx="7">
                  <c:v>0.96</c:v>
                </c:pt>
                <c:pt idx="8">
                  <c:v>0.99</c:v>
                </c:pt>
                <c:pt idx="9">
                  <c:v>1.02</c:v>
                </c:pt>
                <c:pt idx="10">
                  <c:v>0.99</c:v>
                </c:pt>
                <c:pt idx="11">
                  <c:v>1.03</c:v>
                </c:pt>
              </c:numCache>
            </c:numRef>
          </c:val>
        </c:ser>
        <c:marker val="1"/>
        <c:axId val="47216896"/>
        <c:axId val="47222784"/>
      </c:lineChart>
      <c:catAx>
        <c:axId val="4721689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7222784"/>
        <c:crosses val="autoZero"/>
        <c:auto val="1"/>
        <c:lblAlgn val="ctr"/>
        <c:lblOffset val="100"/>
      </c:catAx>
      <c:valAx>
        <c:axId val="4722278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7216896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[49]Sheet1!$H$4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[49]Sheet1!$H$5:$H$16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1.0900000000000001</c:v>
                </c:pt>
                <c:pt idx="2">
                  <c:v>1.0900000000000001</c:v>
                </c:pt>
                <c:pt idx="3">
                  <c:v>1.06</c:v>
                </c:pt>
                <c:pt idx="4">
                  <c:v>1</c:v>
                </c:pt>
                <c:pt idx="5">
                  <c:v>0.95</c:v>
                </c:pt>
                <c:pt idx="6">
                  <c:v>0.92</c:v>
                </c:pt>
                <c:pt idx="7">
                  <c:v>0.93</c:v>
                </c:pt>
                <c:pt idx="8">
                  <c:v>0.96</c:v>
                </c:pt>
                <c:pt idx="9">
                  <c:v>1.01</c:v>
                </c:pt>
                <c:pt idx="10">
                  <c:v>0.98</c:v>
                </c:pt>
                <c:pt idx="11">
                  <c:v>1.03</c:v>
                </c:pt>
              </c:numCache>
            </c:numRef>
          </c:val>
        </c:ser>
        <c:marker val="1"/>
        <c:axId val="171181952"/>
        <c:axId val="171183488"/>
      </c:lineChart>
      <c:catAx>
        <c:axId val="17118195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1183488"/>
        <c:crosses val="autoZero"/>
        <c:auto val="1"/>
        <c:lblAlgn val="ctr"/>
        <c:lblOffset val="100"/>
      </c:catAx>
      <c:valAx>
        <c:axId val="17118348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118195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[50]Sheet1!$B$4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[50]Sheet1!$B$5:$B$28</c:f>
              <c:numCache>
                <c:formatCode>General</c:formatCode>
                <c:ptCount val="24"/>
                <c:pt idx="0">
                  <c:v>7.4999999999999997E-3</c:v>
                </c:pt>
                <c:pt idx="1">
                  <c:v>4.7000000000000002E-3</c:v>
                </c:pt>
                <c:pt idx="2">
                  <c:v>3.5999999999999999E-3</c:v>
                </c:pt>
                <c:pt idx="3">
                  <c:v>3.5000000000000001E-3</c:v>
                </c:pt>
                <c:pt idx="4">
                  <c:v>6.4999999999999997E-3</c:v>
                </c:pt>
                <c:pt idx="5">
                  <c:v>1.52E-2</c:v>
                </c:pt>
                <c:pt idx="6">
                  <c:v>4.6100000000000002E-2</c:v>
                </c:pt>
                <c:pt idx="7">
                  <c:v>6.8000000000000005E-2</c:v>
                </c:pt>
                <c:pt idx="8">
                  <c:v>6.9000000000000006E-2</c:v>
                </c:pt>
                <c:pt idx="9">
                  <c:v>6.1499999999999999E-2</c:v>
                </c:pt>
                <c:pt idx="10">
                  <c:v>5.4699999999999999E-2</c:v>
                </c:pt>
                <c:pt idx="11">
                  <c:v>5.4199999999999998E-2</c:v>
                </c:pt>
                <c:pt idx="12">
                  <c:v>5.3800000000000001E-2</c:v>
                </c:pt>
                <c:pt idx="13">
                  <c:v>0.06</c:v>
                </c:pt>
                <c:pt idx="14">
                  <c:v>6.1899999999999997E-2</c:v>
                </c:pt>
                <c:pt idx="15">
                  <c:v>6.9500000000000006E-2</c:v>
                </c:pt>
                <c:pt idx="16">
                  <c:v>7.17E-2</c:v>
                </c:pt>
                <c:pt idx="17">
                  <c:v>7.3400000000000007E-2</c:v>
                </c:pt>
                <c:pt idx="18">
                  <c:v>6.1699999999999998E-2</c:v>
                </c:pt>
                <c:pt idx="19">
                  <c:v>4.8300000000000003E-2</c:v>
                </c:pt>
                <c:pt idx="20">
                  <c:v>3.9899999999999998E-2</c:v>
                </c:pt>
                <c:pt idx="21">
                  <c:v>3.0200000000000001E-2</c:v>
                </c:pt>
                <c:pt idx="22">
                  <c:v>2.1499999999999998E-2</c:v>
                </c:pt>
                <c:pt idx="23">
                  <c:v>1.3599999999999999E-2</c:v>
                </c:pt>
              </c:numCache>
            </c:numRef>
          </c:val>
        </c:ser>
        <c:ser>
          <c:idx val="1"/>
          <c:order val="1"/>
          <c:tx>
            <c:strRef>
              <c:f>[50]Sheet1!$C$4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[50]Sheet1!$C$5:$C$28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4.0000000000000001E-3</c:v>
                </c:pt>
                <c:pt idx="2">
                  <c:v>2.8E-3</c:v>
                </c:pt>
                <c:pt idx="3">
                  <c:v>2.2000000000000001E-3</c:v>
                </c:pt>
                <c:pt idx="4">
                  <c:v>2.7000000000000001E-3</c:v>
                </c:pt>
                <c:pt idx="5">
                  <c:v>7.4999999999999997E-3</c:v>
                </c:pt>
                <c:pt idx="6">
                  <c:v>3.2899999999999999E-2</c:v>
                </c:pt>
                <c:pt idx="7">
                  <c:v>5.7299999999999997E-2</c:v>
                </c:pt>
                <c:pt idx="8">
                  <c:v>6.2199999999999998E-2</c:v>
                </c:pt>
                <c:pt idx="9">
                  <c:v>5.67E-2</c:v>
                </c:pt>
                <c:pt idx="10">
                  <c:v>5.1799999999999999E-2</c:v>
                </c:pt>
                <c:pt idx="11">
                  <c:v>5.5800000000000002E-2</c:v>
                </c:pt>
                <c:pt idx="12">
                  <c:v>5.7299999999999997E-2</c:v>
                </c:pt>
                <c:pt idx="13">
                  <c:v>6.4000000000000001E-2</c:v>
                </c:pt>
                <c:pt idx="14">
                  <c:v>6.9800000000000001E-2</c:v>
                </c:pt>
                <c:pt idx="15">
                  <c:v>7.6499999999999999E-2</c:v>
                </c:pt>
                <c:pt idx="16">
                  <c:v>7.8600000000000003E-2</c:v>
                </c:pt>
                <c:pt idx="17">
                  <c:v>8.1900000000000001E-2</c:v>
                </c:pt>
                <c:pt idx="18">
                  <c:v>6.7100000000000007E-2</c:v>
                </c:pt>
                <c:pt idx="19">
                  <c:v>5.2200000000000003E-2</c:v>
                </c:pt>
                <c:pt idx="20">
                  <c:v>4.2999999999999997E-2</c:v>
                </c:pt>
                <c:pt idx="21">
                  <c:v>3.3099999999999997E-2</c:v>
                </c:pt>
                <c:pt idx="22">
                  <c:v>2.1000000000000001E-2</c:v>
                </c:pt>
                <c:pt idx="23">
                  <c:v>1.2699999999999999E-2</c:v>
                </c:pt>
              </c:numCache>
            </c:numRef>
          </c:val>
        </c:ser>
        <c:ser>
          <c:idx val="2"/>
          <c:order val="2"/>
          <c:tx>
            <c:strRef>
              <c:f>[50]Sheet1!$D$4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[50]Sheet1!$D$5:$D$28</c:f>
              <c:numCache>
                <c:formatCode>General</c:formatCode>
                <c:ptCount val="24"/>
                <c:pt idx="0">
                  <c:v>7.1999999999999998E-3</c:v>
                </c:pt>
                <c:pt idx="1">
                  <c:v>4.4000000000000003E-3</c:v>
                </c:pt>
                <c:pt idx="2">
                  <c:v>3.2000000000000002E-3</c:v>
                </c:pt>
                <c:pt idx="3">
                  <c:v>2.8999999999999998E-3</c:v>
                </c:pt>
                <c:pt idx="4">
                  <c:v>4.5999999999999999E-3</c:v>
                </c:pt>
                <c:pt idx="5">
                  <c:v>1.14E-2</c:v>
                </c:pt>
                <c:pt idx="6">
                  <c:v>3.9600000000000003E-2</c:v>
                </c:pt>
                <c:pt idx="7">
                  <c:v>6.2799999999999995E-2</c:v>
                </c:pt>
                <c:pt idx="8">
                  <c:v>6.5600000000000006E-2</c:v>
                </c:pt>
                <c:pt idx="9">
                  <c:v>5.9200000000000003E-2</c:v>
                </c:pt>
                <c:pt idx="10">
                  <c:v>5.33E-2</c:v>
                </c:pt>
                <c:pt idx="11">
                  <c:v>5.5E-2</c:v>
                </c:pt>
                <c:pt idx="12">
                  <c:v>5.5500000000000001E-2</c:v>
                </c:pt>
                <c:pt idx="13">
                  <c:v>6.2E-2</c:v>
                </c:pt>
                <c:pt idx="14">
                  <c:v>6.5799999999999997E-2</c:v>
                </c:pt>
                <c:pt idx="15">
                  <c:v>7.2900000000000006E-2</c:v>
                </c:pt>
                <c:pt idx="16">
                  <c:v>7.51E-2</c:v>
                </c:pt>
                <c:pt idx="17">
                  <c:v>7.7600000000000002E-2</c:v>
                </c:pt>
                <c:pt idx="18">
                  <c:v>6.4399999999999999E-2</c:v>
                </c:pt>
                <c:pt idx="19">
                  <c:v>5.0200000000000002E-2</c:v>
                </c:pt>
                <c:pt idx="20">
                  <c:v>4.1399999999999999E-2</c:v>
                </c:pt>
                <c:pt idx="21">
                  <c:v>3.1600000000000003E-2</c:v>
                </c:pt>
                <c:pt idx="22">
                  <c:v>2.1299999999999999E-2</c:v>
                </c:pt>
                <c:pt idx="23">
                  <c:v>1.32E-2</c:v>
                </c:pt>
              </c:numCache>
            </c:numRef>
          </c:val>
        </c:ser>
        <c:marker val="1"/>
        <c:axId val="171397888"/>
        <c:axId val="171399424"/>
      </c:lineChart>
      <c:catAx>
        <c:axId val="171397888"/>
        <c:scaling>
          <c:orientation val="minMax"/>
        </c:scaling>
        <c:axPos val="b"/>
        <c:majorGridlines/>
        <c:majorTickMark val="none"/>
        <c:tickLblPos val="nextTo"/>
        <c:crossAx val="171399424"/>
        <c:crosses val="autoZero"/>
        <c:auto val="1"/>
        <c:lblAlgn val="ctr"/>
        <c:lblOffset val="100"/>
      </c:catAx>
      <c:valAx>
        <c:axId val="1713994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139788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[50]Sheet1!$H$4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[50]Sheet1!$H$5:$H$16</c:f>
              <c:numCache>
                <c:formatCode>General</c:formatCode>
                <c:ptCount val="12"/>
                <c:pt idx="0">
                  <c:v>1.03</c:v>
                </c:pt>
                <c:pt idx="1">
                  <c:v>1.03</c:v>
                </c:pt>
                <c:pt idx="2">
                  <c:v>1.1000000000000001</c:v>
                </c:pt>
                <c:pt idx="3">
                  <c:v>1.03</c:v>
                </c:pt>
                <c:pt idx="4">
                  <c:v>0.96</c:v>
                </c:pt>
                <c:pt idx="5">
                  <c:v>0.94</c:v>
                </c:pt>
                <c:pt idx="6">
                  <c:v>0.88</c:v>
                </c:pt>
                <c:pt idx="7">
                  <c:v>0.9</c:v>
                </c:pt>
                <c:pt idx="8">
                  <c:v>0.78</c:v>
                </c:pt>
                <c:pt idx="9">
                  <c:v>1.02</c:v>
                </c:pt>
                <c:pt idx="10">
                  <c:v>1</c:v>
                </c:pt>
                <c:pt idx="11">
                  <c:v>1.18</c:v>
                </c:pt>
              </c:numCache>
            </c:numRef>
          </c:val>
        </c:ser>
        <c:marker val="1"/>
        <c:axId val="171431808"/>
        <c:axId val="171433344"/>
      </c:lineChart>
      <c:catAx>
        <c:axId val="17143180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1433344"/>
        <c:crosses val="autoZero"/>
        <c:auto val="1"/>
        <c:lblAlgn val="ctr"/>
        <c:lblOffset val="100"/>
      </c:catAx>
      <c:valAx>
        <c:axId val="17143334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1431808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[51]Sheet1!$B$4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[51]Sheet1!$B$5:$B$28</c:f>
              <c:numCache>
                <c:formatCode>General</c:formatCode>
                <c:ptCount val="24"/>
                <c:pt idx="0">
                  <c:v>1.24E-2</c:v>
                </c:pt>
                <c:pt idx="1">
                  <c:v>7.1000000000000004E-3</c:v>
                </c:pt>
                <c:pt idx="2">
                  <c:v>3.8E-3</c:v>
                </c:pt>
                <c:pt idx="3">
                  <c:v>3.3E-3</c:v>
                </c:pt>
                <c:pt idx="4">
                  <c:v>1.0200000000000001E-2</c:v>
                </c:pt>
                <c:pt idx="5">
                  <c:v>1.38E-2</c:v>
                </c:pt>
                <c:pt idx="6">
                  <c:v>1.8200000000000001E-2</c:v>
                </c:pt>
                <c:pt idx="7">
                  <c:v>2.52E-2</c:v>
                </c:pt>
                <c:pt idx="8">
                  <c:v>3.1699999999999999E-2</c:v>
                </c:pt>
                <c:pt idx="9">
                  <c:v>3.6999999999999998E-2</c:v>
                </c:pt>
                <c:pt idx="10">
                  <c:v>4.6399999999999997E-2</c:v>
                </c:pt>
                <c:pt idx="11">
                  <c:v>5.7500000000000002E-2</c:v>
                </c:pt>
                <c:pt idx="12">
                  <c:v>6.8400000000000002E-2</c:v>
                </c:pt>
                <c:pt idx="13">
                  <c:v>7.0400000000000004E-2</c:v>
                </c:pt>
                <c:pt idx="14">
                  <c:v>7.3099999999999998E-2</c:v>
                </c:pt>
                <c:pt idx="15">
                  <c:v>7.6700000000000004E-2</c:v>
                </c:pt>
                <c:pt idx="16">
                  <c:v>8.6300000000000002E-2</c:v>
                </c:pt>
                <c:pt idx="17">
                  <c:v>8.77E-2</c:v>
                </c:pt>
                <c:pt idx="18">
                  <c:v>7.1099999999999997E-2</c:v>
                </c:pt>
                <c:pt idx="19">
                  <c:v>5.4899999999999997E-2</c:v>
                </c:pt>
                <c:pt idx="20">
                  <c:v>4.8500000000000001E-2</c:v>
                </c:pt>
                <c:pt idx="21">
                  <c:v>4.2900000000000001E-2</c:v>
                </c:pt>
                <c:pt idx="22">
                  <c:v>3.2899999999999999E-2</c:v>
                </c:pt>
                <c:pt idx="23">
                  <c:v>2.0799999999999999E-2</c:v>
                </c:pt>
              </c:numCache>
            </c:numRef>
          </c:val>
        </c:ser>
        <c:ser>
          <c:idx val="1"/>
          <c:order val="1"/>
          <c:tx>
            <c:strRef>
              <c:f>[51]Sheet1!$C$4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[51]Sheet1!$C$5:$C$28</c:f>
              <c:numCache>
                <c:formatCode>General</c:formatCode>
                <c:ptCount val="24"/>
                <c:pt idx="0">
                  <c:v>1.12E-2</c:v>
                </c:pt>
                <c:pt idx="1">
                  <c:v>5.0000000000000001E-3</c:v>
                </c:pt>
                <c:pt idx="2">
                  <c:v>2.3999999999999998E-3</c:v>
                </c:pt>
                <c:pt idx="3">
                  <c:v>3.3E-3</c:v>
                </c:pt>
                <c:pt idx="4">
                  <c:v>1.03E-2</c:v>
                </c:pt>
                <c:pt idx="5">
                  <c:v>2.35E-2</c:v>
                </c:pt>
                <c:pt idx="6">
                  <c:v>4.2599999999999999E-2</c:v>
                </c:pt>
                <c:pt idx="7">
                  <c:v>5.8799999999999998E-2</c:v>
                </c:pt>
                <c:pt idx="8">
                  <c:v>5.5E-2</c:v>
                </c:pt>
                <c:pt idx="9">
                  <c:v>5.3600000000000002E-2</c:v>
                </c:pt>
                <c:pt idx="10">
                  <c:v>6.3899999999999998E-2</c:v>
                </c:pt>
                <c:pt idx="11">
                  <c:v>7.1900000000000006E-2</c:v>
                </c:pt>
                <c:pt idx="12">
                  <c:v>7.7799999999999994E-2</c:v>
                </c:pt>
                <c:pt idx="13">
                  <c:v>7.1599999999999997E-2</c:v>
                </c:pt>
                <c:pt idx="14">
                  <c:v>6.4199999999999993E-2</c:v>
                </c:pt>
                <c:pt idx="15">
                  <c:v>6.4399999999999999E-2</c:v>
                </c:pt>
                <c:pt idx="16">
                  <c:v>6.6299999999999998E-2</c:v>
                </c:pt>
                <c:pt idx="17">
                  <c:v>7.1999999999999995E-2</c:v>
                </c:pt>
                <c:pt idx="18">
                  <c:v>6.1199999999999997E-2</c:v>
                </c:pt>
                <c:pt idx="19">
                  <c:v>4.3200000000000002E-2</c:v>
                </c:pt>
                <c:pt idx="20">
                  <c:v>2.8000000000000001E-2</c:v>
                </c:pt>
                <c:pt idx="21">
                  <c:v>2.35E-2</c:v>
                </c:pt>
                <c:pt idx="22">
                  <c:v>1.4500000000000001E-2</c:v>
                </c:pt>
                <c:pt idx="23">
                  <c:v>1.18E-2</c:v>
                </c:pt>
              </c:numCache>
            </c:numRef>
          </c:val>
        </c:ser>
        <c:ser>
          <c:idx val="2"/>
          <c:order val="2"/>
          <c:tx>
            <c:strRef>
              <c:f>[51]Sheet1!$D$4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[51]Sheet1!$D$5:$D$28</c:f>
              <c:numCache>
                <c:formatCode>General</c:formatCode>
                <c:ptCount val="24"/>
                <c:pt idx="0">
                  <c:v>1.18E-2</c:v>
                </c:pt>
                <c:pt idx="1">
                  <c:v>6.1000000000000004E-3</c:v>
                </c:pt>
                <c:pt idx="2">
                  <c:v>3.2000000000000002E-3</c:v>
                </c:pt>
                <c:pt idx="3">
                  <c:v>3.3E-3</c:v>
                </c:pt>
                <c:pt idx="4">
                  <c:v>1.0200000000000001E-2</c:v>
                </c:pt>
                <c:pt idx="5">
                  <c:v>1.8200000000000001E-2</c:v>
                </c:pt>
                <c:pt idx="6">
                  <c:v>2.9399999999999999E-2</c:v>
                </c:pt>
                <c:pt idx="7">
                  <c:v>4.0599999999999997E-2</c:v>
                </c:pt>
                <c:pt idx="8">
                  <c:v>4.24E-2</c:v>
                </c:pt>
                <c:pt idx="9">
                  <c:v>4.4600000000000001E-2</c:v>
                </c:pt>
                <c:pt idx="10">
                  <c:v>5.4399999999999997E-2</c:v>
                </c:pt>
                <c:pt idx="11">
                  <c:v>6.4100000000000004E-2</c:v>
                </c:pt>
                <c:pt idx="12">
                  <c:v>7.2700000000000001E-2</c:v>
                </c:pt>
                <c:pt idx="13">
                  <c:v>7.0999999999999994E-2</c:v>
                </c:pt>
                <c:pt idx="14">
                  <c:v>6.9000000000000006E-2</c:v>
                </c:pt>
                <c:pt idx="15">
                  <c:v>7.0999999999999994E-2</c:v>
                </c:pt>
                <c:pt idx="16">
                  <c:v>7.7100000000000002E-2</c:v>
                </c:pt>
                <c:pt idx="17">
                  <c:v>8.0500000000000002E-2</c:v>
                </c:pt>
                <c:pt idx="18">
                  <c:v>6.6600000000000006E-2</c:v>
                </c:pt>
                <c:pt idx="19">
                  <c:v>4.9500000000000002E-2</c:v>
                </c:pt>
                <c:pt idx="20">
                  <c:v>3.9100000000000003E-2</c:v>
                </c:pt>
                <c:pt idx="21">
                  <c:v>3.4000000000000002E-2</c:v>
                </c:pt>
                <c:pt idx="22">
                  <c:v>2.4400000000000002E-2</c:v>
                </c:pt>
                <c:pt idx="23">
                  <c:v>1.66E-2</c:v>
                </c:pt>
              </c:numCache>
            </c:numRef>
          </c:val>
        </c:ser>
        <c:marker val="1"/>
        <c:axId val="171455232"/>
        <c:axId val="171456768"/>
      </c:lineChart>
      <c:catAx>
        <c:axId val="171455232"/>
        <c:scaling>
          <c:orientation val="minMax"/>
        </c:scaling>
        <c:axPos val="b"/>
        <c:majorGridlines/>
        <c:majorTickMark val="none"/>
        <c:tickLblPos val="nextTo"/>
        <c:crossAx val="171456768"/>
        <c:crosses val="autoZero"/>
        <c:auto val="1"/>
        <c:lblAlgn val="ctr"/>
        <c:lblOffset val="100"/>
      </c:catAx>
      <c:valAx>
        <c:axId val="1714567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145523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19162263253678655"/>
          <c:w val="0.81524141593509059"/>
          <c:h val="0.49984398291677024"/>
        </c:manualLayout>
      </c:layout>
      <c:lineChart>
        <c:grouping val="standard"/>
        <c:ser>
          <c:idx val="0"/>
          <c:order val="0"/>
          <c:tx>
            <c:strRef>
              <c:f>[51]Sheet1!$H$4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[51]Sheet1!$H$5:$H$16</c:f>
              <c:numCache>
                <c:formatCode>General</c:formatCode>
                <c:ptCount val="12"/>
                <c:pt idx="0">
                  <c:v>1.57</c:v>
                </c:pt>
                <c:pt idx="1">
                  <c:v>1.76</c:v>
                </c:pt>
                <c:pt idx="2">
                  <c:v>1.3</c:v>
                </c:pt>
                <c:pt idx="3">
                  <c:v>0.98</c:v>
                </c:pt>
                <c:pt idx="4">
                  <c:v>0.82</c:v>
                </c:pt>
                <c:pt idx="5">
                  <c:v>0.78</c:v>
                </c:pt>
                <c:pt idx="6">
                  <c:v>0.56000000000000005</c:v>
                </c:pt>
                <c:pt idx="7">
                  <c:v>0.78</c:v>
                </c:pt>
                <c:pt idx="8">
                  <c:v>0.76</c:v>
                </c:pt>
                <c:pt idx="9">
                  <c:v>0.83</c:v>
                </c:pt>
                <c:pt idx="10">
                  <c:v>0.91</c:v>
                </c:pt>
                <c:pt idx="11">
                  <c:v>0.97</c:v>
                </c:pt>
              </c:numCache>
            </c:numRef>
          </c:val>
        </c:ser>
        <c:marker val="1"/>
        <c:axId val="171497344"/>
        <c:axId val="171498880"/>
      </c:lineChart>
      <c:catAx>
        <c:axId val="17149734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1498880"/>
        <c:crosses val="autoZero"/>
        <c:auto val="1"/>
        <c:lblAlgn val="ctr"/>
        <c:lblOffset val="100"/>
      </c:catAx>
      <c:valAx>
        <c:axId val="171498880"/>
        <c:scaling>
          <c:orientation val="minMax"/>
          <c:max val="1.8"/>
          <c:min val="0.5"/>
        </c:scaling>
        <c:axPos val="l"/>
        <c:majorGridlines/>
        <c:numFmt formatCode="General" sourceLinked="1"/>
        <c:majorTickMark val="none"/>
        <c:tickLblPos val="nextTo"/>
        <c:crossAx val="17149734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[52]Sheet1!$B$4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[52]Sheet1!$B$5:$B$28</c:f>
              <c:numCache>
                <c:formatCode>General</c:formatCode>
                <c:ptCount val="24"/>
                <c:pt idx="0">
                  <c:v>1.8200000000000001E-2</c:v>
                </c:pt>
                <c:pt idx="1">
                  <c:v>9.1000000000000004E-3</c:v>
                </c:pt>
                <c:pt idx="2">
                  <c:v>4.4999999999999997E-3</c:v>
                </c:pt>
                <c:pt idx="3">
                  <c:v>2.8E-3</c:v>
                </c:pt>
                <c:pt idx="4">
                  <c:v>6.1999999999999998E-3</c:v>
                </c:pt>
                <c:pt idx="5">
                  <c:v>1.15E-2</c:v>
                </c:pt>
                <c:pt idx="6">
                  <c:v>1.6400000000000001E-2</c:v>
                </c:pt>
                <c:pt idx="7">
                  <c:v>2.41E-2</c:v>
                </c:pt>
                <c:pt idx="8">
                  <c:v>2.5999999999999999E-2</c:v>
                </c:pt>
                <c:pt idx="9">
                  <c:v>3.1300000000000001E-2</c:v>
                </c:pt>
                <c:pt idx="10">
                  <c:v>4.2599999999999999E-2</c:v>
                </c:pt>
                <c:pt idx="11">
                  <c:v>5.3600000000000002E-2</c:v>
                </c:pt>
                <c:pt idx="12">
                  <c:v>6.6900000000000001E-2</c:v>
                </c:pt>
                <c:pt idx="13">
                  <c:v>7.0900000000000005E-2</c:v>
                </c:pt>
                <c:pt idx="14">
                  <c:v>7.3899999999999993E-2</c:v>
                </c:pt>
                <c:pt idx="15">
                  <c:v>7.9200000000000007E-2</c:v>
                </c:pt>
                <c:pt idx="16">
                  <c:v>8.5699999999999998E-2</c:v>
                </c:pt>
                <c:pt idx="17">
                  <c:v>8.6999999999999994E-2</c:v>
                </c:pt>
                <c:pt idx="18">
                  <c:v>7.3899999999999993E-2</c:v>
                </c:pt>
                <c:pt idx="19">
                  <c:v>5.9700000000000003E-2</c:v>
                </c:pt>
                <c:pt idx="20">
                  <c:v>5.0799999999999998E-2</c:v>
                </c:pt>
                <c:pt idx="21">
                  <c:v>4.8800000000000003E-2</c:v>
                </c:pt>
                <c:pt idx="22">
                  <c:v>3.44E-2</c:v>
                </c:pt>
                <c:pt idx="23">
                  <c:v>2.2599999999999999E-2</c:v>
                </c:pt>
              </c:numCache>
            </c:numRef>
          </c:val>
        </c:ser>
        <c:ser>
          <c:idx val="1"/>
          <c:order val="1"/>
          <c:tx>
            <c:strRef>
              <c:f>[52]Sheet1!$C$4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[52]Sheet1!$C$5:$C$28</c:f>
              <c:numCache>
                <c:formatCode>General</c:formatCode>
                <c:ptCount val="24"/>
                <c:pt idx="0">
                  <c:v>9.1000000000000004E-3</c:v>
                </c:pt>
                <c:pt idx="1">
                  <c:v>4.1999999999999997E-3</c:v>
                </c:pt>
                <c:pt idx="2">
                  <c:v>2.7000000000000001E-3</c:v>
                </c:pt>
                <c:pt idx="3">
                  <c:v>6.7999999999999996E-3</c:v>
                </c:pt>
                <c:pt idx="4">
                  <c:v>2.1399999999999999E-2</c:v>
                </c:pt>
                <c:pt idx="5">
                  <c:v>3.2800000000000003E-2</c:v>
                </c:pt>
                <c:pt idx="6">
                  <c:v>5.1799999999999999E-2</c:v>
                </c:pt>
                <c:pt idx="7">
                  <c:v>6.5699999999999995E-2</c:v>
                </c:pt>
                <c:pt idx="8">
                  <c:v>6.4899999999999999E-2</c:v>
                </c:pt>
                <c:pt idx="9">
                  <c:v>5.9900000000000002E-2</c:v>
                </c:pt>
                <c:pt idx="10">
                  <c:v>6.54E-2</c:v>
                </c:pt>
                <c:pt idx="11">
                  <c:v>7.0599999999999996E-2</c:v>
                </c:pt>
                <c:pt idx="12">
                  <c:v>6.9699999999999998E-2</c:v>
                </c:pt>
                <c:pt idx="13">
                  <c:v>6.2100000000000002E-2</c:v>
                </c:pt>
                <c:pt idx="14">
                  <c:v>5.5599999999999997E-2</c:v>
                </c:pt>
                <c:pt idx="15">
                  <c:v>5.5199999999999999E-2</c:v>
                </c:pt>
                <c:pt idx="16">
                  <c:v>6.0100000000000001E-2</c:v>
                </c:pt>
                <c:pt idx="17">
                  <c:v>6.2700000000000006E-2</c:v>
                </c:pt>
                <c:pt idx="18">
                  <c:v>5.2200000000000003E-2</c:v>
                </c:pt>
                <c:pt idx="19">
                  <c:v>3.8199999999999998E-2</c:v>
                </c:pt>
                <c:pt idx="20">
                  <c:v>2.9000000000000001E-2</c:v>
                </c:pt>
                <c:pt idx="21">
                  <c:v>2.3400000000000001E-2</c:v>
                </c:pt>
                <c:pt idx="22">
                  <c:v>2.0199999999999999E-2</c:v>
                </c:pt>
                <c:pt idx="23">
                  <c:v>1.6400000000000001E-2</c:v>
                </c:pt>
              </c:numCache>
            </c:numRef>
          </c:val>
        </c:ser>
        <c:ser>
          <c:idx val="2"/>
          <c:order val="2"/>
          <c:tx>
            <c:strRef>
              <c:f>[52]Sheet1!$D$4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[52]Sheet1!$D$5:$D$28</c:f>
              <c:numCache>
                <c:formatCode>General</c:formatCode>
                <c:ptCount val="24"/>
                <c:pt idx="0">
                  <c:v>1.3299999999999999E-2</c:v>
                </c:pt>
                <c:pt idx="1">
                  <c:v>6.4999999999999997E-3</c:v>
                </c:pt>
                <c:pt idx="2">
                  <c:v>3.5000000000000001E-3</c:v>
                </c:pt>
                <c:pt idx="3">
                  <c:v>4.8999999999999998E-3</c:v>
                </c:pt>
                <c:pt idx="4">
                  <c:v>1.43E-2</c:v>
                </c:pt>
                <c:pt idx="5">
                  <c:v>2.29E-2</c:v>
                </c:pt>
                <c:pt idx="6">
                  <c:v>3.5299999999999998E-2</c:v>
                </c:pt>
                <c:pt idx="7">
                  <c:v>4.6199999999999998E-2</c:v>
                </c:pt>
                <c:pt idx="8">
                  <c:v>4.6699999999999998E-2</c:v>
                </c:pt>
                <c:pt idx="9">
                  <c:v>4.65E-2</c:v>
                </c:pt>
                <c:pt idx="10">
                  <c:v>5.4800000000000001E-2</c:v>
                </c:pt>
                <c:pt idx="11">
                  <c:v>6.2600000000000003E-2</c:v>
                </c:pt>
                <c:pt idx="12">
                  <c:v>6.83E-2</c:v>
                </c:pt>
                <c:pt idx="13">
                  <c:v>6.6199999999999995E-2</c:v>
                </c:pt>
                <c:pt idx="14">
                  <c:v>6.4100000000000004E-2</c:v>
                </c:pt>
                <c:pt idx="15">
                  <c:v>6.6400000000000001E-2</c:v>
                </c:pt>
                <c:pt idx="16">
                  <c:v>7.2099999999999997E-2</c:v>
                </c:pt>
                <c:pt idx="17">
                  <c:v>7.4099999999999999E-2</c:v>
                </c:pt>
                <c:pt idx="18">
                  <c:v>6.2399999999999997E-2</c:v>
                </c:pt>
                <c:pt idx="19">
                  <c:v>4.8300000000000003E-2</c:v>
                </c:pt>
                <c:pt idx="20">
                  <c:v>3.9199999999999999E-2</c:v>
                </c:pt>
                <c:pt idx="21">
                  <c:v>3.5299999999999998E-2</c:v>
                </c:pt>
                <c:pt idx="22">
                  <c:v>2.6800000000000001E-2</c:v>
                </c:pt>
                <c:pt idx="23">
                  <c:v>1.9300000000000001E-2</c:v>
                </c:pt>
              </c:numCache>
            </c:numRef>
          </c:val>
        </c:ser>
        <c:marker val="1"/>
        <c:axId val="171610880"/>
        <c:axId val="171612416"/>
      </c:lineChart>
      <c:catAx>
        <c:axId val="171610880"/>
        <c:scaling>
          <c:orientation val="minMax"/>
        </c:scaling>
        <c:axPos val="b"/>
        <c:majorGridlines/>
        <c:majorTickMark val="none"/>
        <c:tickLblPos val="nextTo"/>
        <c:crossAx val="171612416"/>
        <c:crosses val="autoZero"/>
        <c:auto val="1"/>
        <c:lblAlgn val="ctr"/>
        <c:lblOffset val="100"/>
      </c:catAx>
      <c:valAx>
        <c:axId val="1716124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161088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[52]Sheet1!$H$4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[52]Sheet1!$H$5:$H$16</c:f>
              <c:numCache>
                <c:formatCode>General</c:formatCode>
                <c:ptCount val="12"/>
                <c:pt idx="0">
                  <c:v>1.23</c:v>
                </c:pt>
                <c:pt idx="1">
                  <c:v>1.35</c:v>
                </c:pt>
                <c:pt idx="2">
                  <c:v>1.1399999999999999</c:v>
                </c:pt>
                <c:pt idx="3">
                  <c:v>0.91</c:v>
                </c:pt>
                <c:pt idx="4">
                  <c:v>0.79</c:v>
                </c:pt>
                <c:pt idx="5">
                  <c:v>0.76</c:v>
                </c:pt>
                <c:pt idx="6">
                  <c:v>0.76</c:v>
                </c:pt>
                <c:pt idx="7">
                  <c:v>0.76</c:v>
                </c:pt>
                <c:pt idx="8">
                  <c:v>0.93</c:v>
                </c:pt>
                <c:pt idx="9">
                  <c:v>1.02</c:v>
                </c:pt>
                <c:pt idx="10">
                  <c:v>1.0900000000000001</c:v>
                </c:pt>
                <c:pt idx="11">
                  <c:v>1.2</c:v>
                </c:pt>
              </c:numCache>
            </c:numRef>
          </c:val>
        </c:ser>
        <c:marker val="1"/>
        <c:axId val="171722624"/>
        <c:axId val="171724160"/>
      </c:lineChart>
      <c:catAx>
        <c:axId val="1717226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1724160"/>
        <c:crosses val="autoZero"/>
        <c:auto val="1"/>
        <c:lblAlgn val="ctr"/>
        <c:lblOffset val="100"/>
      </c:catAx>
      <c:valAx>
        <c:axId val="17172416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1722624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[53]Sheet1!$B$4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[53]Sheet1!$B$5:$B$28</c:f>
              <c:numCache>
                <c:formatCode>General</c:formatCode>
                <c:ptCount val="24"/>
                <c:pt idx="0">
                  <c:v>5.8999999999999999E-3</c:v>
                </c:pt>
                <c:pt idx="1">
                  <c:v>3.3999999999999998E-3</c:v>
                </c:pt>
                <c:pt idx="2">
                  <c:v>2.3E-3</c:v>
                </c:pt>
                <c:pt idx="3">
                  <c:v>1.5E-3</c:v>
                </c:pt>
                <c:pt idx="4">
                  <c:v>3.3999999999999998E-3</c:v>
                </c:pt>
                <c:pt idx="5">
                  <c:v>7.1999999999999998E-3</c:v>
                </c:pt>
                <c:pt idx="6">
                  <c:v>2.07E-2</c:v>
                </c:pt>
                <c:pt idx="7">
                  <c:v>4.2200000000000001E-2</c:v>
                </c:pt>
                <c:pt idx="8">
                  <c:v>6.1899999999999997E-2</c:v>
                </c:pt>
                <c:pt idx="9">
                  <c:v>5.3199999999999997E-2</c:v>
                </c:pt>
                <c:pt idx="10">
                  <c:v>5.74E-2</c:v>
                </c:pt>
                <c:pt idx="11">
                  <c:v>6.2399999999999997E-2</c:v>
                </c:pt>
                <c:pt idx="12">
                  <c:v>6.8900000000000003E-2</c:v>
                </c:pt>
                <c:pt idx="13">
                  <c:v>6.8699999999999997E-2</c:v>
                </c:pt>
                <c:pt idx="14">
                  <c:v>7.5600000000000001E-2</c:v>
                </c:pt>
                <c:pt idx="15">
                  <c:v>9.2100000000000001E-2</c:v>
                </c:pt>
                <c:pt idx="16">
                  <c:v>8.8599999999999998E-2</c:v>
                </c:pt>
                <c:pt idx="17">
                  <c:v>9.8799999999999999E-2</c:v>
                </c:pt>
                <c:pt idx="18">
                  <c:v>6.6000000000000003E-2</c:v>
                </c:pt>
                <c:pt idx="19">
                  <c:v>4.1200000000000001E-2</c:v>
                </c:pt>
                <c:pt idx="20">
                  <c:v>2.9899999999999999E-2</c:v>
                </c:pt>
                <c:pt idx="21">
                  <c:v>2.2700000000000001E-2</c:v>
                </c:pt>
                <c:pt idx="22">
                  <c:v>1.7000000000000001E-2</c:v>
                </c:pt>
                <c:pt idx="23">
                  <c:v>8.9999999999999993E-3</c:v>
                </c:pt>
              </c:numCache>
            </c:numRef>
          </c:val>
        </c:ser>
        <c:ser>
          <c:idx val="1"/>
          <c:order val="1"/>
          <c:tx>
            <c:strRef>
              <c:f>[53]Sheet1!$C$4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[53]Sheet1!$C$5:$C$28</c:f>
              <c:numCache>
                <c:formatCode>General</c:formatCode>
                <c:ptCount val="24"/>
                <c:pt idx="0">
                  <c:v>3.2000000000000002E-3</c:v>
                </c:pt>
                <c:pt idx="1">
                  <c:v>2E-3</c:v>
                </c:pt>
                <c:pt idx="2">
                  <c:v>1.9E-3</c:v>
                </c:pt>
                <c:pt idx="3">
                  <c:v>2.0999999999999999E-3</c:v>
                </c:pt>
                <c:pt idx="4">
                  <c:v>6.3E-3</c:v>
                </c:pt>
                <c:pt idx="5">
                  <c:v>1.8800000000000001E-2</c:v>
                </c:pt>
                <c:pt idx="6">
                  <c:v>4.5100000000000001E-2</c:v>
                </c:pt>
                <c:pt idx="7">
                  <c:v>8.9899999999999994E-2</c:v>
                </c:pt>
                <c:pt idx="8">
                  <c:v>8.6499999999999994E-2</c:v>
                </c:pt>
                <c:pt idx="9">
                  <c:v>5.7599999999999998E-2</c:v>
                </c:pt>
                <c:pt idx="10">
                  <c:v>0.06</c:v>
                </c:pt>
                <c:pt idx="11">
                  <c:v>6.59E-2</c:v>
                </c:pt>
                <c:pt idx="12">
                  <c:v>6.8400000000000002E-2</c:v>
                </c:pt>
                <c:pt idx="13">
                  <c:v>6.7799999999999999E-2</c:v>
                </c:pt>
                <c:pt idx="14">
                  <c:v>7.0199999999999999E-2</c:v>
                </c:pt>
                <c:pt idx="15">
                  <c:v>6.8699999999999997E-2</c:v>
                </c:pt>
                <c:pt idx="16">
                  <c:v>6.7900000000000002E-2</c:v>
                </c:pt>
                <c:pt idx="17">
                  <c:v>6.9599999999999995E-2</c:v>
                </c:pt>
                <c:pt idx="18">
                  <c:v>5.1700000000000003E-2</c:v>
                </c:pt>
                <c:pt idx="19">
                  <c:v>3.4200000000000001E-2</c:v>
                </c:pt>
                <c:pt idx="20">
                  <c:v>2.5399999999999999E-2</c:v>
                </c:pt>
                <c:pt idx="21">
                  <c:v>1.8700000000000001E-2</c:v>
                </c:pt>
                <c:pt idx="22">
                  <c:v>1.18E-2</c:v>
                </c:pt>
                <c:pt idx="23">
                  <c:v>6.1999999999999998E-3</c:v>
                </c:pt>
              </c:numCache>
            </c:numRef>
          </c:val>
        </c:ser>
        <c:ser>
          <c:idx val="2"/>
          <c:order val="2"/>
          <c:tx>
            <c:strRef>
              <c:f>[53]Sheet1!$D$4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[53]Sheet1!$D$5:$D$28</c:f>
              <c:numCache>
                <c:formatCode>General</c:formatCode>
                <c:ptCount val="24"/>
                <c:pt idx="0">
                  <c:v>4.5999999999999999E-3</c:v>
                </c:pt>
                <c:pt idx="1">
                  <c:v>2.7000000000000001E-3</c:v>
                </c:pt>
                <c:pt idx="2">
                  <c:v>2.0999999999999999E-3</c:v>
                </c:pt>
                <c:pt idx="3">
                  <c:v>1.8E-3</c:v>
                </c:pt>
                <c:pt idx="4">
                  <c:v>4.7999999999999996E-3</c:v>
                </c:pt>
                <c:pt idx="5">
                  <c:v>1.2699999999999999E-2</c:v>
                </c:pt>
                <c:pt idx="6">
                  <c:v>3.2300000000000002E-2</c:v>
                </c:pt>
                <c:pt idx="7">
                  <c:v>6.4799999999999996E-2</c:v>
                </c:pt>
                <c:pt idx="8">
                  <c:v>7.3599999999999999E-2</c:v>
                </c:pt>
                <c:pt idx="9">
                  <c:v>5.5300000000000002E-2</c:v>
                </c:pt>
                <c:pt idx="10">
                  <c:v>5.8599999999999999E-2</c:v>
                </c:pt>
                <c:pt idx="11">
                  <c:v>6.4100000000000004E-2</c:v>
                </c:pt>
                <c:pt idx="12">
                  <c:v>6.8699999999999997E-2</c:v>
                </c:pt>
                <c:pt idx="13">
                  <c:v>6.83E-2</c:v>
                </c:pt>
                <c:pt idx="14">
                  <c:v>7.2999999999999995E-2</c:v>
                </c:pt>
                <c:pt idx="15">
                  <c:v>8.1000000000000003E-2</c:v>
                </c:pt>
                <c:pt idx="16">
                  <c:v>7.8799999999999995E-2</c:v>
                </c:pt>
                <c:pt idx="17">
                  <c:v>8.5000000000000006E-2</c:v>
                </c:pt>
                <c:pt idx="18">
                  <c:v>5.9200000000000003E-2</c:v>
                </c:pt>
                <c:pt idx="19">
                  <c:v>3.7900000000000003E-2</c:v>
                </c:pt>
                <c:pt idx="20">
                  <c:v>2.7799999999999998E-2</c:v>
                </c:pt>
                <c:pt idx="21">
                  <c:v>2.0799999999999999E-2</c:v>
                </c:pt>
                <c:pt idx="22">
                  <c:v>1.4500000000000001E-2</c:v>
                </c:pt>
                <c:pt idx="23">
                  <c:v>7.6E-3</c:v>
                </c:pt>
              </c:numCache>
            </c:numRef>
          </c:val>
        </c:ser>
        <c:marker val="1"/>
        <c:axId val="171746048"/>
        <c:axId val="171747584"/>
      </c:lineChart>
      <c:catAx>
        <c:axId val="171746048"/>
        <c:scaling>
          <c:orientation val="minMax"/>
        </c:scaling>
        <c:axPos val="b"/>
        <c:majorGridlines/>
        <c:majorTickMark val="none"/>
        <c:tickLblPos val="nextTo"/>
        <c:crossAx val="171747584"/>
        <c:crosses val="autoZero"/>
        <c:auto val="1"/>
        <c:lblAlgn val="ctr"/>
        <c:lblOffset val="100"/>
      </c:catAx>
      <c:valAx>
        <c:axId val="1717475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174604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55" l="0.25" r="0.25" t="0.75000000000000255" header="0.30000000000000032" footer="0.30000000000000032"/>
    <c:pageSetup orientation="portrait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09"/>
          <c:w val="0.81524141593508992"/>
          <c:h val="0.47196940795718656"/>
        </c:manualLayout>
      </c:layout>
      <c:lineChart>
        <c:grouping val="standard"/>
        <c:ser>
          <c:idx val="0"/>
          <c:order val="0"/>
          <c:tx>
            <c:strRef>
              <c:f>[53]Sheet1!$H$4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[53]Sheet1!$H$5:$H$16</c:f>
              <c:numCache>
                <c:formatCode>General</c:formatCode>
                <c:ptCount val="12"/>
                <c:pt idx="0">
                  <c:v>1.07</c:v>
                </c:pt>
                <c:pt idx="1">
                  <c:v>1.17</c:v>
                </c:pt>
                <c:pt idx="2">
                  <c:v>1.24</c:v>
                </c:pt>
                <c:pt idx="3">
                  <c:v>1.04</c:v>
                </c:pt>
                <c:pt idx="4">
                  <c:v>0.93</c:v>
                </c:pt>
                <c:pt idx="5">
                  <c:v>0.82</c:v>
                </c:pt>
                <c:pt idx="6">
                  <c:v>0.8</c:v>
                </c:pt>
                <c:pt idx="7">
                  <c:v>0.86</c:v>
                </c:pt>
                <c:pt idx="8">
                  <c:v>0.93</c:v>
                </c:pt>
                <c:pt idx="9">
                  <c:v>1.02</c:v>
                </c:pt>
                <c:pt idx="10">
                  <c:v>1.05</c:v>
                </c:pt>
                <c:pt idx="11">
                  <c:v>1.06</c:v>
                </c:pt>
              </c:numCache>
            </c:numRef>
          </c:val>
        </c:ser>
        <c:marker val="1"/>
        <c:axId val="171788160"/>
        <c:axId val="171789696"/>
      </c:lineChart>
      <c:catAx>
        <c:axId val="17178816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1789696"/>
        <c:crosses val="autoZero"/>
        <c:auto val="1"/>
        <c:lblAlgn val="ctr"/>
        <c:lblOffset val="100"/>
      </c:catAx>
      <c:valAx>
        <c:axId val="17178969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1788160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[54]Sheet1!$B$4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[54]Sheet1!$B$5:$B$28</c:f>
              <c:numCache>
                <c:formatCode>General</c:formatCode>
                <c:ptCount val="24"/>
                <c:pt idx="0">
                  <c:v>4.1999999999999997E-3</c:v>
                </c:pt>
                <c:pt idx="1">
                  <c:v>2.2000000000000001E-3</c:v>
                </c:pt>
                <c:pt idx="2">
                  <c:v>1.2999999999999999E-3</c:v>
                </c:pt>
                <c:pt idx="3">
                  <c:v>1.1999999999999999E-3</c:v>
                </c:pt>
                <c:pt idx="4">
                  <c:v>2.7000000000000001E-3</c:v>
                </c:pt>
                <c:pt idx="5">
                  <c:v>8.2000000000000007E-3</c:v>
                </c:pt>
                <c:pt idx="6">
                  <c:v>2.2800000000000001E-2</c:v>
                </c:pt>
                <c:pt idx="7">
                  <c:v>4.6800000000000001E-2</c:v>
                </c:pt>
                <c:pt idx="8">
                  <c:v>5.8599999999999999E-2</c:v>
                </c:pt>
                <c:pt idx="9">
                  <c:v>5.8200000000000002E-2</c:v>
                </c:pt>
                <c:pt idx="10">
                  <c:v>6.2399999999999997E-2</c:v>
                </c:pt>
                <c:pt idx="11">
                  <c:v>6.8199999999999997E-2</c:v>
                </c:pt>
                <c:pt idx="12">
                  <c:v>7.1400000000000005E-2</c:v>
                </c:pt>
                <c:pt idx="13">
                  <c:v>7.0099999999999996E-2</c:v>
                </c:pt>
                <c:pt idx="14">
                  <c:v>6.9500000000000006E-2</c:v>
                </c:pt>
                <c:pt idx="15">
                  <c:v>7.5399999999999995E-2</c:v>
                </c:pt>
                <c:pt idx="16">
                  <c:v>9.01E-2</c:v>
                </c:pt>
                <c:pt idx="17">
                  <c:v>9.7000000000000003E-2</c:v>
                </c:pt>
                <c:pt idx="18">
                  <c:v>7.46E-2</c:v>
                </c:pt>
                <c:pt idx="19">
                  <c:v>4.24E-2</c:v>
                </c:pt>
                <c:pt idx="20">
                  <c:v>2.81E-2</c:v>
                </c:pt>
                <c:pt idx="21">
                  <c:v>2.1399999999999999E-2</c:v>
                </c:pt>
                <c:pt idx="22">
                  <c:v>1.47E-2</c:v>
                </c:pt>
                <c:pt idx="23">
                  <c:v>8.3999999999999995E-3</c:v>
                </c:pt>
              </c:numCache>
            </c:numRef>
          </c:val>
        </c:ser>
        <c:ser>
          <c:idx val="1"/>
          <c:order val="1"/>
          <c:tx>
            <c:strRef>
              <c:f>[54]Sheet1!$C$4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[54]Sheet1!$C$5:$C$28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3.5999999999999999E-3</c:v>
                </c:pt>
                <c:pt idx="2">
                  <c:v>2.3999999999999998E-3</c:v>
                </c:pt>
                <c:pt idx="3">
                  <c:v>1.5E-3</c:v>
                </c:pt>
                <c:pt idx="4">
                  <c:v>2.2000000000000001E-3</c:v>
                </c:pt>
                <c:pt idx="5">
                  <c:v>8.0000000000000002E-3</c:v>
                </c:pt>
                <c:pt idx="6">
                  <c:v>2.4299999999999999E-2</c:v>
                </c:pt>
                <c:pt idx="7">
                  <c:v>5.9200000000000003E-2</c:v>
                </c:pt>
                <c:pt idx="8">
                  <c:v>6.8199999999999997E-2</c:v>
                </c:pt>
                <c:pt idx="9">
                  <c:v>5.8299999999999998E-2</c:v>
                </c:pt>
                <c:pt idx="10">
                  <c:v>5.5500000000000001E-2</c:v>
                </c:pt>
                <c:pt idx="11">
                  <c:v>5.9799999999999999E-2</c:v>
                </c:pt>
                <c:pt idx="12">
                  <c:v>6.4799999999999996E-2</c:v>
                </c:pt>
                <c:pt idx="13">
                  <c:v>6.6500000000000004E-2</c:v>
                </c:pt>
                <c:pt idx="14">
                  <c:v>7.3499999999999996E-2</c:v>
                </c:pt>
                <c:pt idx="15">
                  <c:v>7.4999999999999997E-2</c:v>
                </c:pt>
                <c:pt idx="16">
                  <c:v>7.5499999999999998E-2</c:v>
                </c:pt>
                <c:pt idx="17">
                  <c:v>8.0500000000000002E-2</c:v>
                </c:pt>
                <c:pt idx="18">
                  <c:v>6.4600000000000005E-2</c:v>
                </c:pt>
                <c:pt idx="19">
                  <c:v>4.5499999999999999E-2</c:v>
                </c:pt>
                <c:pt idx="20">
                  <c:v>3.6600000000000001E-2</c:v>
                </c:pt>
                <c:pt idx="21">
                  <c:v>3.32E-2</c:v>
                </c:pt>
                <c:pt idx="22">
                  <c:v>2.2800000000000001E-2</c:v>
                </c:pt>
                <c:pt idx="23">
                  <c:v>1.18E-2</c:v>
                </c:pt>
              </c:numCache>
            </c:numRef>
          </c:val>
        </c:ser>
        <c:ser>
          <c:idx val="2"/>
          <c:order val="2"/>
          <c:tx>
            <c:strRef>
              <c:f>[54]Sheet1!$D$4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[54]Sheet1!$D$5:$D$28</c:f>
              <c:numCache>
                <c:formatCode>General</c:formatCode>
                <c:ptCount val="24"/>
                <c:pt idx="0">
                  <c:v>5.4000000000000003E-3</c:v>
                </c:pt>
                <c:pt idx="1">
                  <c:v>2.8999999999999998E-3</c:v>
                </c:pt>
                <c:pt idx="2">
                  <c:v>1.8E-3</c:v>
                </c:pt>
                <c:pt idx="3">
                  <c:v>1.4E-3</c:v>
                </c:pt>
                <c:pt idx="4">
                  <c:v>2.5000000000000001E-3</c:v>
                </c:pt>
                <c:pt idx="5">
                  <c:v>8.0999999999999996E-3</c:v>
                </c:pt>
                <c:pt idx="6">
                  <c:v>2.35E-2</c:v>
                </c:pt>
                <c:pt idx="7">
                  <c:v>5.3100000000000001E-2</c:v>
                </c:pt>
                <c:pt idx="8">
                  <c:v>6.3399999999999998E-2</c:v>
                </c:pt>
                <c:pt idx="9">
                  <c:v>5.8299999999999998E-2</c:v>
                </c:pt>
                <c:pt idx="10">
                  <c:v>5.8900000000000001E-2</c:v>
                </c:pt>
                <c:pt idx="11">
                  <c:v>6.4000000000000001E-2</c:v>
                </c:pt>
                <c:pt idx="12">
                  <c:v>6.8099999999999994E-2</c:v>
                </c:pt>
                <c:pt idx="13">
                  <c:v>6.83E-2</c:v>
                </c:pt>
                <c:pt idx="14">
                  <c:v>7.1499999999999994E-2</c:v>
                </c:pt>
                <c:pt idx="15">
                  <c:v>7.5200000000000003E-2</c:v>
                </c:pt>
                <c:pt idx="16">
                  <c:v>8.2799999999999999E-2</c:v>
                </c:pt>
                <c:pt idx="17">
                  <c:v>8.8700000000000001E-2</c:v>
                </c:pt>
                <c:pt idx="18">
                  <c:v>6.9599999999999995E-2</c:v>
                </c:pt>
                <c:pt idx="19">
                  <c:v>4.3900000000000002E-2</c:v>
                </c:pt>
                <c:pt idx="20">
                  <c:v>3.2399999999999998E-2</c:v>
                </c:pt>
                <c:pt idx="21">
                  <c:v>2.7300000000000001E-2</c:v>
                </c:pt>
                <c:pt idx="22">
                  <c:v>1.8800000000000001E-2</c:v>
                </c:pt>
                <c:pt idx="23">
                  <c:v>1.01E-2</c:v>
                </c:pt>
              </c:numCache>
            </c:numRef>
          </c:val>
        </c:ser>
        <c:marker val="1"/>
        <c:axId val="171905792"/>
        <c:axId val="171907328"/>
      </c:lineChart>
      <c:catAx>
        <c:axId val="171905792"/>
        <c:scaling>
          <c:orientation val="minMax"/>
        </c:scaling>
        <c:axPos val="b"/>
        <c:majorGridlines/>
        <c:majorTickMark val="none"/>
        <c:tickLblPos val="nextTo"/>
        <c:crossAx val="171907328"/>
        <c:crosses val="autoZero"/>
        <c:auto val="1"/>
        <c:lblAlgn val="ctr"/>
        <c:lblOffset val="100"/>
      </c:catAx>
      <c:valAx>
        <c:axId val="1719073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190579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55" l="0.25" r="0.25" t="0.750000000000002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[5]Sheet1!$B$4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[5]Sheet1!$B$5:$B$28</c:f>
              <c:numCache>
                <c:formatCode>General</c:formatCode>
                <c:ptCount val="24"/>
                <c:pt idx="0">
                  <c:v>3.8E-3</c:v>
                </c:pt>
                <c:pt idx="1">
                  <c:v>2.0999999999999999E-3</c:v>
                </c:pt>
                <c:pt idx="2">
                  <c:v>1.4E-3</c:v>
                </c:pt>
                <c:pt idx="3">
                  <c:v>1.2999999999999999E-3</c:v>
                </c:pt>
                <c:pt idx="4">
                  <c:v>2.5999999999999999E-3</c:v>
                </c:pt>
                <c:pt idx="5">
                  <c:v>6.0000000000000001E-3</c:v>
                </c:pt>
                <c:pt idx="6">
                  <c:v>1.7000000000000001E-2</c:v>
                </c:pt>
                <c:pt idx="7">
                  <c:v>3.5400000000000001E-2</c:v>
                </c:pt>
                <c:pt idx="8">
                  <c:v>5.0200000000000002E-2</c:v>
                </c:pt>
                <c:pt idx="9">
                  <c:v>6.2E-2</c:v>
                </c:pt>
                <c:pt idx="10">
                  <c:v>7.1800000000000003E-2</c:v>
                </c:pt>
                <c:pt idx="11">
                  <c:v>7.5899999999999995E-2</c:v>
                </c:pt>
                <c:pt idx="12">
                  <c:v>7.8E-2</c:v>
                </c:pt>
                <c:pt idx="13">
                  <c:v>7.7399999999999997E-2</c:v>
                </c:pt>
                <c:pt idx="14">
                  <c:v>7.9600000000000004E-2</c:v>
                </c:pt>
                <c:pt idx="15">
                  <c:v>8.48E-2</c:v>
                </c:pt>
                <c:pt idx="16">
                  <c:v>8.2199999999999995E-2</c:v>
                </c:pt>
                <c:pt idx="17">
                  <c:v>7.5499999999999998E-2</c:v>
                </c:pt>
                <c:pt idx="18">
                  <c:v>6.0499999999999998E-2</c:v>
                </c:pt>
                <c:pt idx="19">
                  <c:v>4.48E-2</c:v>
                </c:pt>
                <c:pt idx="20">
                  <c:v>3.8800000000000001E-2</c:v>
                </c:pt>
                <c:pt idx="21">
                  <c:v>2.5700000000000001E-2</c:v>
                </c:pt>
                <c:pt idx="22">
                  <c:v>1.55E-2</c:v>
                </c:pt>
                <c:pt idx="23">
                  <c:v>7.7000000000000002E-3</c:v>
                </c:pt>
              </c:numCache>
            </c:numRef>
          </c:val>
        </c:ser>
        <c:ser>
          <c:idx val="1"/>
          <c:order val="1"/>
          <c:tx>
            <c:strRef>
              <c:f>[5]Sheet1!$C$4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[5]Sheet1!$C$5:$C$28</c:f>
              <c:numCache>
                <c:formatCode>General</c:formatCode>
                <c:ptCount val="24"/>
                <c:pt idx="0">
                  <c:v>4.3E-3</c:v>
                </c:pt>
                <c:pt idx="1">
                  <c:v>2.5999999999999999E-3</c:v>
                </c:pt>
                <c:pt idx="2">
                  <c:v>1.6000000000000001E-3</c:v>
                </c:pt>
                <c:pt idx="3">
                  <c:v>8.9999999999999998E-4</c:v>
                </c:pt>
                <c:pt idx="4">
                  <c:v>1.2999999999999999E-3</c:v>
                </c:pt>
                <c:pt idx="5">
                  <c:v>4.1000000000000003E-3</c:v>
                </c:pt>
                <c:pt idx="6">
                  <c:v>1.5599999999999999E-2</c:v>
                </c:pt>
                <c:pt idx="7">
                  <c:v>3.6999999999999998E-2</c:v>
                </c:pt>
                <c:pt idx="8">
                  <c:v>5.5800000000000002E-2</c:v>
                </c:pt>
                <c:pt idx="9">
                  <c:v>6.6900000000000001E-2</c:v>
                </c:pt>
                <c:pt idx="10">
                  <c:v>7.5399999999999995E-2</c:v>
                </c:pt>
                <c:pt idx="11">
                  <c:v>8.2400000000000001E-2</c:v>
                </c:pt>
                <c:pt idx="12">
                  <c:v>8.4699999999999998E-2</c:v>
                </c:pt>
                <c:pt idx="13">
                  <c:v>7.9799999999999996E-2</c:v>
                </c:pt>
                <c:pt idx="14">
                  <c:v>7.4800000000000005E-2</c:v>
                </c:pt>
                <c:pt idx="15">
                  <c:v>7.4300000000000005E-2</c:v>
                </c:pt>
                <c:pt idx="16">
                  <c:v>7.4800000000000005E-2</c:v>
                </c:pt>
                <c:pt idx="17">
                  <c:v>7.2900000000000006E-2</c:v>
                </c:pt>
                <c:pt idx="18">
                  <c:v>6.0699999999999997E-2</c:v>
                </c:pt>
                <c:pt idx="19">
                  <c:v>4.6699999999999998E-2</c:v>
                </c:pt>
                <c:pt idx="20">
                  <c:v>3.3799999999999997E-2</c:v>
                </c:pt>
                <c:pt idx="21">
                  <c:v>2.6599999999999999E-2</c:v>
                </c:pt>
                <c:pt idx="22">
                  <c:v>1.52E-2</c:v>
                </c:pt>
                <c:pt idx="23">
                  <c:v>7.7000000000000002E-3</c:v>
                </c:pt>
              </c:numCache>
            </c:numRef>
          </c:val>
        </c:ser>
        <c:ser>
          <c:idx val="2"/>
          <c:order val="2"/>
          <c:tx>
            <c:strRef>
              <c:f>[5]Sheet1!$D$4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[5]Sheet1!$D$5:$D$28</c:f>
              <c:numCache>
                <c:formatCode>General</c:formatCode>
                <c:ptCount val="24"/>
                <c:pt idx="0">
                  <c:v>4.0000000000000001E-3</c:v>
                </c:pt>
                <c:pt idx="1">
                  <c:v>2.3E-3</c:v>
                </c:pt>
                <c:pt idx="2">
                  <c:v>1.5E-3</c:v>
                </c:pt>
                <c:pt idx="3">
                  <c:v>1.1000000000000001E-3</c:v>
                </c:pt>
                <c:pt idx="4">
                  <c:v>2E-3</c:v>
                </c:pt>
                <c:pt idx="5">
                  <c:v>5.1000000000000004E-3</c:v>
                </c:pt>
                <c:pt idx="6">
                  <c:v>1.6299999999999999E-2</c:v>
                </c:pt>
                <c:pt idx="7">
                  <c:v>3.6200000000000003E-2</c:v>
                </c:pt>
                <c:pt idx="8">
                  <c:v>5.2999999999999999E-2</c:v>
                </c:pt>
                <c:pt idx="9">
                  <c:v>6.4500000000000002E-2</c:v>
                </c:pt>
                <c:pt idx="10">
                  <c:v>7.3599999999999999E-2</c:v>
                </c:pt>
                <c:pt idx="11">
                  <c:v>7.9100000000000004E-2</c:v>
                </c:pt>
                <c:pt idx="12">
                  <c:v>8.1299999999999997E-2</c:v>
                </c:pt>
                <c:pt idx="13">
                  <c:v>7.8600000000000003E-2</c:v>
                </c:pt>
                <c:pt idx="14">
                  <c:v>7.7200000000000005E-2</c:v>
                </c:pt>
                <c:pt idx="15">
                  <c:v>7.9500000000000001E-2</c:v>
                </c:pt>
                <c:pt idx="16">
                  <c:v>7.85E-2</c:v>
                </c:pt>
                <c:pt idx="17">
                  <c:v>7.4200000000000002E-2</c:v>
                </c:pt>
                <c:pt idx="18">
                  <c:v>6.0600000000000001E-2</c:v>
                </c:pt>
                <c:pt idx="19">
                  <c:v>4.5699999999999998E-2</c:v>
                </c:pt>
                <c:pt idx="20">
                  <c:v>3.6299999999999999E-2</c:v>
                </c:pt>
                <c:pt idx="21">
                  <c:v>2.6200000000000001E-2</c:v>
                </c:pt>
                <c:pt idx="22">
                  <c:v>1.54E-2</c:v>
                </c:pt>
                <c:pt idx="23">
                  <c:v>7.7000000000000002E-3</c:v>
                </c:pt>
              </c:numCache>
            </c:numRef>
          </c:val>
        </c:ser>
        <c:marker val="1"/>
        <c:axId val="47281664"/>
        <c:axId val="47283200"/>
      </c:lineChart>
      <c:catAx>
        <c:axId val="47281664"/>
        <c:scaling>
          <c:orientation val="minMax"/>
        </c:scaling>
        <c:axPos val="b"/>
        <c:majorGridlines/>
        <c:majorTickMark val="none"/>
        <c:tickLblPos val="nextTo"/>
        <c:crossAx val="47283200"/>
        <c:crosses val="autoZero"/>
        <c:auto val="1"/>
        <c:lblAlgn val="ctr"/>
        <c:lblOffset val="100"/>
      </c:catAx>
      <c:valAx>
        <c:axId val="472832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7281664"/>
        <c:crossesAt val="1"/>
        <c:crossBetween val="midCat"/>
      </c:valAx>
    </c:plotArea>
    <c:legend>
      <c:legendPos val="b"/>
      <c:layout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09"/>
          <c:w val="0.81524141593508992"/>
          <c:h val="0.47196940795718656"/>
        </c:manualLayout>
      </c:layout>
      <c:lineChart>
        <c:grouping val="standard"/>
        <c:ser>
          <c:idx val="0"/>
          <c:order val="0"/>
          <c:tx>
            <c:strRef>
              <c:f>[54]Sheet1!$H$4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[54]Sheet1!$H$5:$H$16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1.26</c:v>
                </c:pt>
                <c:pt idx="2">
                  <c:v>1.26</c:v>
                </c:pt>
                <c:pt idx="3">
                  <c:v>1.08</c:v>
                </c:pt>
                <c:pt idx="4">
                  <c:v>0.9</c:v>
                </c:pt>
                <c:pt idx="5">
                  <c:v>0.81</c:v>
                </c:pt>
                <c:pt idx="6">
                  <c:v>0.79</c:v>
                </c:pt>
                <c:pt idx="7">
                  <c:v>0.85</c:v>
                </c:pt>
                <c:pt idx="8">
                  <c:v>0.86</c:v>
                </c:pt>
                <c:pt idx="9">
                  <c:v>0.97</c:v>
                </c:pt>
                <c:pt idx="10">
                  <c:v>1.06</c:v>
                </c:pt>
                <c:pt idx="11">
                  <c:v>1.18</c:v>
                </c:pt>
              </c:numCache>
            </c:numRef>
          </c:val>
        </c:ser>
        <c:marker val="1"/>
        <c:axId val="171935616"/>
        <c:axId val="171937152"/>
      </c:lineChart>
      <c:catAx>
        <c:axId val="17193561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1937152"/>
        <c:crosses val="autoZero"/>
        <c:auto val="1"/>
        <c:lblAlgn val="ctr"/>
        <c:lblOffset val="100"/>
      </c:catAx>
      <c:valAx>
        <c:axId val="17193715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1935616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[55]Sheet1!$B$4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[55]Sheet1!$B$5:$B$28</c:f>
              <c:numCache>
                <c:formatCode>General</c:formatCode>
                <c:ptCount val="24"/>
                <c:pt idx="0">
                  <c:v>5.4000000000000003E-3</c:v>
                </c:pt>
                <c:pt idx="1">
                  <c:v>3.3999999999999998E-3</c:v>
                </c:pt>
                <c:pt idx="2">
                  <c:v>2.8E-3</c:v>
                </c:pt>
                <c:pt idx="3">
                  <c:v>4.0000000000000001E-3</c:v>
                </c:pt>
                <c:pt idx="4">
                  <c:v>8.6999999999999994E-3</c:v>
                </c:pt>
                <c:pt idx="5">
                  <c:v>2.1000000000000001E-2</c:v>
                </c:pt>
                <c:pt idx="6">
                  <c:v>5.5899999999999998E-2</c:v>
                </c:pt>
                <c:pt idx="7">
                  <c:v>8.3500000000000005E-2</c:v>
                </c:pt>
                <c:pt idx="8">
                  <c:v>7.1199999999999999E-2</c:v>
                </c:pt>
                <c:pt idx="9">
                  <c:v>5.8299999999999998E-2</c:v>
                </c:pt>
                <c:pt idx="10">
                  <c:v>5.7000000000000002E-2</c:v>
                </c:pt>
                <c:pt idx="11">
                  <c:v>5.8700000000000002E-2</c:v>
                </c:pt>
                <c:pt idx="12">
                  <c:v>6.0900000000000003E-2</c:v>
                </c:pt>
                <c:pt idx="13">
                  <c:v>5.8900000000000001E-2</c:v>
                </c:pt>
                <c:pt idx="14">
                  <c:v>6.2700000000000006E-2</c:v>
                </c:pt>
                <c:pt idx="15">
                  <c:v>6.7299999999999999E-2</c:v>
                </c:pt>
                <c:pt idx="16">
                  <c:v>7.4399999999999994E-2</c:v>
                </c:pt>
                <c:pt idx="17">
                  <c:v>7.6799999999999993E-2</c:v>
                </c:pt>
                <c:pt idx="18">
                  <c:v>5.3199999999999997E-2</c:v>
                </c:pt>
                <c:pt idx="19">
                  <c:v>3.7199999999999997E-2</c:v>
                </c:pt>
                <c:pt idx="20">
                  <c:v>2.9600000000000001E-2</c:v>
                </c:pt>
                <c:pt idx="21">
                  <c:v>2.35E-2</c:v>
                </c:pt>
                <c:pt idx="22">
                  <c:v>1.5699999999999999E-2</c:v>
                </c:pt>
                <c:pt idx="23">
                  <c:v>9.7999999999999997E-3</c:v>
                </c:pt>
              </c:numCache>
            </c:numRef>
          </c:val>
        </c:ser>
        <c:ser>
          <c:idx val="1"/>
          <c:order val="1"/>
          <c:tx>
            <c:strRef>
              <c:f>[55]Sheet1!$C$4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[55]Sheet1!$C$5:$C$28</c:f>
              <c:numCache>
                <c:formatCode>General</c:formatCode>
                <c:ptCount val="24"/>
                <c:pt idx="0">
                  <c:v>7.7000000000000002E-3</c:v>
                </c:pt>
                <c:pt idx="1">
                  <c:v>5.1000000000000004E-3</c:v>
                </c:pt>
                <c:pt idx="2">
                  <c:v>3.8E-3</c:v>
                </c:pt>
                <c:pt idx="3">
                  <c:v>3.0000000000000001E-3</c:v>
                </c:pt>
                <c:pt idx="4">
                  <c:v>4.8999999999999998E-3</c:v>
                </c:pt>
                <c:pt idx="5">
                  <c:v>1.44E-2</c:v>
                </c:pt>
                <c:pt idx="6">
                  <c:v>4.1799999999999997E-2</c:v>
                </c:pt>
                <c:pt idx="7">
                  <c:v>7.0499999999999993E-2</c:v>
                </c:pt>
                <c:pt idx="8">
                  <c:v>5.7500000000000002E-2</c:v>
                </c:pt>
                <c:pt idx="9">
                  <c:v>5.2699999999999997E-2</c:v>
                </c:pt>
                <c:pt idx="10">
                  <c:v>5.3900000000000003E-2</c:v>
                </c:pt>
                <c:pt idx="11">
                  <c:v>5.5399999999999998E-2</c:v>
                </c:pt>
                <c:pt idx="12">
                  <c:v>6.1199999999999997E-2</c:v>
                </c:pt>
                <c:pt idx="13">
                  <c:v>6.2300000000000001E-2</c:v>
                </c:pt>
                <c:pt idx="14">
                  <c:v>6.4000000000000001E-2</c:v>
                </c:pt>
                <c:pt idx="15">
                  <c:v>7.0999999999999994E-2</c:v>
                </c:pt>
                <c:pt idx="16">
                  <c:v>8.4000000000000005E-2</c:v>
                </c:pt>
                <c:pt idx="17">
                  <c:v>8.9200000000000002E-2</c:v>
                </c:pt>
                <c:pt idx="18">
                  <c:v>6.5000000000000002E-2</c:v>
                </c:pt>
                <c:pt idx="19">
                  <c:v>4.3400000000000001E-2</c:v>
                </c:pt>
                <c:pt idx="20">
                  <c:v>3.3099999999999997E-2</c:v>
                </c:pt>
                <c:pt idx="21">
                  <c:v>2.5399999999999999E-2</c:v>
                </c:pt>
                <c:pt idx="22">
                  <c:v>1.8800000000000001E-2</c:v>
                </c:pt>
                <c:pt idx="23">
                  <c:v>1.2E-2</c:v>
                </c:pt>
              </c:numCache>
            </c:numRef>
          </c:val>
        </c:ser>
        <c:ser>
          <c:idx val="2"/>
          <c:order val="2"/>
          <c:tx>
            <c:strRef>
              <c:f>[55]Sheet1!$D$4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[55]Sheet1!$D$5:$D$28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4.1999999999999997E-3</c:v>
                </c:pt>
                <c:pt idx="2">
                  <c:v>3.3E-3</c:v>
                </c:pt>
                <c:pt idx="3">
                  <c:v>3.5000000000000001E-3</c:v>
                </c:pt>
                <c:pt idx="4">
                  <c:v>6.8999999999999999E-3</c:v>
                </c:pt>
                <c:pt idx="5">
                  <c:v>1.78E-2</c:v>
                </c:pt>
                <c:pt idx="6">
                  <c:v>4.9200000000000001E-2</c:v>
                </c:pt>
                <c:pt idx="7">
                  <c:v>7.7299999999999994E-2</c:v>
                </c:pt>
                <c:pt idx="8">
                  <c:v>6.4600000000000005E-2</c:v>
                </c:pt>
                <c:pt idx="9">
                  <c:v>5.5599999999999997E-2</c:v>
                </c:pt>
                <c:pt idx="10">
                  <c:v>5.5500000000000001E-2</c:v>
                </c:pt>
                <c:pt idx="11">
                  <c:v>5.7099999999999998E-2</c:v>
                </c:pt>
                <c:pt idx="12">
                  <c:v>6.1100000000000002E-2</c:v>
                </c:pt>
                <c:pt idx="13">
                  <c:v>6.0499999999999998E-2</c:v>
                </c:pt>
                <c:pt idx="14">
                  <c:v>6.3299999999999995E-2</c:v>
                </c:pt>
                <c:pt idx="15">
                  <c:v>6.9000000000000006E-2</c:v>
                </c:pt>
                <c:pt idx="16">
                  <c:v>7.9000000000000001E-2</c:v>
                </c:pt>
                <c:pt idx="17">
                  <c:v>8.2799999999999999E-2</c:v>
                </c:pt>
                <c:pt idx="18">
                  <c:v>5.8799999999999998E-2</c:v>
                </c:pt>
                <c:pt idx="19">
                  <c:v>4.02E-2</c:v>
                </c:pt>
                <c:pt idx="20">
                  <c:v>3.1300000000000001E-2</c:v>
                </c:pt>
                <c:pt idx="21">
                  <c:v>2.4400000000000002E-2</c:v>
                </c:pt>
                <c:pt idx="22">
                  <c:v>1.72E-2</c:v>
                </c:pt>
                <c:pt idx="23">
                  <c:v>1.09E-2</c:v>
                </c:pt>
              </c:numCache>
            </c:numRef>
          </c:val>
        </c:ser>
        <c:marker val="1"/>
        <c:axId val="173343488"/>
        <c:axId val="173345024"/>
      </c:lineChart>
      <c:catAx>
        <c:axId val="173343488"/>
        <c:scaling>
          <c:orientation val="minMax"/>
        </c:scaling>
        <c:axPos val="b"/>
        <c:majorGridlines/>
        <c:majorTickMark val="none"/>
        <c:tickLblPos val="nextTo"/>
        <c:crossAx val="173345024"/>
        <c:crosses val="autoZero"/>
        <c:auto val="1"/>
        <c:lblAlgn val="ctr"/>
        <c:lblOffset val="100"/>
      </c:catAx>
      <c:valAx>
        <c:axId val="1733450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343488"/>
        <c:crossesAt val="1"/>
        <c:crossBetween val="midCat"/>
      </c:valAx>
    </c:plotArea>
    <c:legend>
      <c:legendPos val="b"/>
      <c:layout/>
    </c:legend>
    <c:plotVisOnly val="1"/>
  </c:chart>
  <c:printSettings>
    <c:headerFooter/>
    <c:pageMargins b="0.75000000000000255" l="0.25" r="0.25" t="0.75000000000000255" header="0.30000000000000032" footer="0.30000000000000032"/>
    <c:pageSetup orientation="portrait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09"/>
          <c:w val="0.81524141593508992"/>
          <c:h val="0.47196940795718656"/>
        </c:manualLayout>
      </c:layout>
      <c:lineChart>
        <c:grouping val="standard"/>
        <c:ser>
          <c:idx val="0"/>
          <c:order val="0"/>
          <c:tx>
            <c:strRef>
              <c:f>[55]Sheet1!$H$4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[55]Sheet1!$H$5:$H$16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1.1399999999999999</c:v>
                </c:pt>
                <c:pt idx="2">
                  <c:v>1.1299999999999999</c:v>
                </c:pt>
                <c:pt idx="3">
                  <c:v>1.01</c:v>
                </c:pt>
                <c:pt idx="4">
                  <c:v>0.92</c:v>
                </c:pt>
                <c:pt idx="5">
                  <c:v>0.92</c:v>
                </c:pt>
                <c:pt idx="6">
                  <c:v>0.88</c:v>
                </c:pt>
                <c:pt idx="7">
                  <c:v>0.89</c:v>
                </c:pt>
                <c:pt idx="8">
                  <c:v>0.92</c:v>
                </c:pt>
                <c:pt idx="9">
                  <c:v>1</c:v>
                </c:pt>
                <c:pt idx="10">
                  <c:v>1.03</c:v>
                </c:pt>
                <c:pt idx="11">
                  <c:v>1.06</c:v>
                </c:pt>
              </c:numCache>
            </c:numRef>
          </c:val>
        </c:ser>
        <c:marker val="1"/>
        <c:axId val="173377408"/>
        <c:axId val="173378944"/>
      </c:lineChart>
      <c:catAx>
        <c:axId val="17337740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378944"/>
        <c:crosses val="autoZero"/>
        <c:auto val="1"/>
        <c:lblAlgn val="ctr"/>
        <c:lblOffset val="100"/>
      </c:catAx>
      <c:valAx>
        <c:axId val="17337894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377408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[56]Sheet1!$B$4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[56]Sheet1!$B$5:$B$28</c:f>
              <c:numCache>
                <c:formatCode>General</c:formatCode>
                <c:ptCount val="24"/>
                <c:pt idx="0">
                  <c:v>7.4999999999999997E-3</c:v>
                </c:pt>
                <c:pt idx="1">
                  <c:v>3.8999999999999998E-3</c:v>
                </c:pt>
                <c:pt idx="2">
                  <c:v>2.8E-3</c:v>
                </c:pt>
                <c:pt idx="3">
                  <c:v>2.0999999999999999E-3</c:v>
                </c:pt>
                <c:pt idx="4">
                  <c:v>2.8E-3</c:v>
                </c:pt>
                <c:pt idx="5">
                  <c:v>6.1000000000000004E-3</c:v>
                </c:pt>
                <c:pt idx="6">
                  <c:v>1.9400000000000001E-2</c:v>
                </c:pt>
                <c:pt idx="7">
                  <c:v>5.5E-2</c:v>
                </c:pt>
                <c:pt idx="8">
                  <c:v>7.1099999999999997E-2</c:v>
                </c:pt>
                <c:pt idx="9">
                  <c:v>6.8400000000000002E-2</c:v>
                </c:pt>
                <c:pt idx="10">
                  <c:v>6.4600000000000005E-2</c:v>
                </c:pt>
                <c:pt idx="11">
                  <c:v>6.4299999999999996E-2</c:v>
                </c:pt>
                <c:pt idx="12">
                  <c:v>6.4399999999999999E-2</c:v>
                </c:pt>
                <c:pt idx="13">
                  <c:v>6.4299999999999996E-2</c:v>
                </c:pt>
                <c:pt idx="14">
                  <c:v>6.4600000000000005E-2</c:v>
                </c:pt>
                <c:pt idx="15">
                  <c:v>6.6500000000000004E-2</c:v>
                </c:pt>
                <c:pt idx="16">
                  <c:v>7.1999999999999995E-2</c:v>
                </c:pt>
                <c:pt idx="17">
                  <c:v>7.9399999999999998E-2</c:v>
                </c:pt>
                <c:pt idx="18">
                  <c:v>6.5199999999999994E-2</c:v>
                </c:pt>
                <c:pt idx="19">
                  <c:v>5.1400000000000001E-2</c:v>
                </c:pt>
                <c:pt idx="20">
                  <c:v>3.7400000000000003E-2</c:v>
                </c:pt>
                <c:pt idx="21">
                  <c:v>2.86E-2</c:v>
                </c:pt>
                <c:pt idx="22">
                  <c:v>2.23E-2</c:v>
                </c:pt>
                <c:pt idx="23">
                  <c:v>1.5599999999999999E-2</c:v>
                </c:pt>
              </c:numCache>
            </c:numRef>
          </c:val>
        </c:ser>
        <c:ser>
          <c:idx val="1"/>
          <c:order val="1"/>
          <c:tx>
            <c:strRef>
              <c:f>[56]Sheet1!$C$4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[56]Sheet1!$C$5:$C$28</c:f>
              <c:numCache>
                <c:formatCode>General</c:formatCode>
                <c:ptCount val="24"/>
                <c:pt idx="0">
                  <c:v>5.4000000000000003E-3</c:v>
                </c:pt>
                <c:pt idx="1">
                  <c:v>3.2000000000000002E-3</c:v>
                </c:pt>
                <c:pt idx="2">
                  <c:v>2.8999999999999998E-3</c:v>
                </c:pt>
                <c:pt idx="3">
                  <c:v>2.3999999999999998E-3</c:v>
                </c:pt>
                <c:pt idx="4">
                  <c:v>4.1000000000000003E-3</c:v>
                </c:pt>
                <c:pt idx="5">
                  <c:v>9.9000000000000008E-3</c:v>
                </c:pt>
                <c:pt idx="6">
                  <c:v>3.5799999999999998E-2</c:v>
                </c:pt>
                <c:pt idx="7">
                  <c:v>6.6000000000000003E-2</c:v>
                </c:pt>
                <c:pt idx="8">
                  <c:v>7.3099999999999998E-2</c:v>
                </c:pt>
                <c:pt idx="9">
                  <c:v>6.93E-2</c:v>
                </c:pt>
                <c:pt idx="10">
                  <c:v>6.88E-2</c:v>
                </c:pt>
                <c:pt idx="11">
                  <c:v>6.9800000000000001E-2</c:v>
                </c:pt>
                <c:pt idx="12">
                  <c:v>6.9000000000000006E-2</c:v>
                </c:pt>
                <c:pt idx="13">
                  <c:v>6.3E-2</c:v>
                </c:pt>
                <c:pt idx="14">
                  <c:v>6.2700000000000006E-2</c:v>
                </c:pt>
                <c:pt idx="15">
                  <c:v>6.5699999999999995E-2</c:v>
                </c:pt>
                <c:pt idx="16">
                  <c:v>6.6299999999999998E-2</c:v>
                </c:pt>
                <c:pt idx="17">
                  <c:v>7.3099999999999998E-2</c:v>
                </c:pt>
                <c:pt idx="18">
                  <c:v>5.6500000000000002E-2</c:v>
                </c:pt>
                <c:pt idx="19">
                  <c:v>4.3299999999999998E-2</c:v>
                </c:pt>
                <c:pt idx="20">
                  <c:v>3.4099999999999998E-2</c:v>
                </c:pt>
                <c:pt idx="21">
                  <c:v>2.7E-2</c:v>
                </c:pt>
                <c:pt idx="22">
                  <c:v>1.9E-2</c:v>
                </c:pt>
                <c:pt idx="23">
                  <c:v>9.4000000000000004E-3</c:v>
                </c:pt>
              </c:numCache>
            </c:numRef>
          </c:val>
        </c:ser>
        <c:ser>
          <c:idx val="2"/>
          <c:order val="2"/>
          <c:tx>
            <c:strRef>
              <c:f>[56]Sheet1!$D$4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[56]Sheet1!$D$5:$D$28</c:f>
              <c:numCache>
                <c:formatCode>General</c:formatCode>
                <c:ptCount val="24"/>
                <c:pt idx="0">
                  <c:v>6.4000000000000003E-3</c:v>
                </c:pt>
                <c:pt idx="1">
                  <c:v>3.5000000000000001E-3</c:v>
                </c:pt>
                <c:pt idx="2">
                  <c:v>2.8999999999999998E-3</c:v>
                </c:pt>
                <c:pt idx="3">
                  <c:v>2.2000000000000001E-3</c:v>
                </c:pt>
                <c:pt idx="4">
                  <c:v>3.3999999999999998E-3</c:v>
                </c:pt>
                <c:pt idx="5">
                  <c:v>7.7000000000000002E-3</c:v>
                </c:pt>
                <c:pt idx="6">
                  <c:v>2.7400000000000001E-2</c:v>
                </c:pt>
                <c:pt idx="7">
                  <c:v>6.0900000000000003E-2</c:v>
                </c:pt>
                <c:pt idx="8">
                  <c:v>7.2700000000000001E-2</c:v>
                </c:pt>
                <c:pt idx="9">
                  <c:v>6.93E-2</c:v>
                </c:pt>
                <c:pt idx="10">
                  <c:v>6.7000000000000004E-2</c:v>
                </c:pt>
                <c:pt idx="11">
                  <c:v>6.7000000000000004E-2</c:v>
                </c:pt>
                <c:pt idx="12">
                  <c:v>6.6400000000000001E-2</c:v>
                </c:pt>
                <c:pt idx="13">
                  <c:v>6.3399999999999998E-2</c:v>
                </c:pt>
                <c:pt idx="14">
                  <c:v>6.3299999999999995E-2</c:v>
                </c:pt>
                <c:pt idx="15">
                  <c:v>6.5799999999999997E-2</c:v>
                </c:pt>
                <c:pt idx="16">
                  <c:v>6.8900000000000003E-2</c:v>
                </c:pt>
                <c:pt idx="17">
                  <c:v>7.6200000000000004E-2</c:v>
                </c:pt>
                <c:pt idx="18">
                  <c:v>6.0999999999999999E-2</c:v>
                </c:pt>
                <c:pt idx="19">
                  <c:v>4.7500000000000001E-2</c:v>
                </c:pt>
                <c:pt idx="20">
                  <c:v>3.5700000000000003E-2</c:v>
                </c:pt>
                <c:pt idx="21">
                  <c:v>2.7699999999999999E-2</c:v>
                </c:pt>
                <c:pt idx="22">
                  <c:v>2.07E-2</c:v>
                </c:pt>
                <c:pt idx="23">
                  <c:v>1.26E-2</c:v>
                </c:pt>
              </c:numCache>
            </c:numRef>
          </c:val>
        </c:ser>
        <c:marker val="1"/>
        <c:axId val="173544192"/>
        <c:axId val="173545728"/>
      </c:lineChart>
      <c:catAx>
        <c:axId val="173544192"/>
        <c:scaling>
          <c:orientation val="minMax"/>
        </c:scaling>
        <c:axPos val="b"/>
        <c:majorGridlines/>
        <c:majorTickMark val="none"/>
        <c:tickLblPos val="nextTo"/>
        <c:crossAx val="173545728"/>
        <c:crosses val="autoZero"/>
        <c:auto val="1"/>
        <c:lblAlgn val="ctr"/>
        <c:lblOffset val="100"/>
      </c:catAx>
      <c:valAx>
        <c:axId val="1735457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54419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78" l="0.25" r="0.25" t="0.75000000000000278" header="0.30000000000000032" footer="0.30000000000000032"/>
    <c:pageSetup orientation="portrait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29"/>
          <c:w val="0.81524141593509014"/>
          <c:h val="0.47196940795718667"/>
        </c:manualLayout>
      </c:layout>
      <c:lineChart>
        <c:grouping val="standard"/>
        <c:ser>
          <c:idx val="0"/>
          <c:order val="0"/>
          <c:tx>
            <c:strRef>
              <c:f>[56]Sheet1!$H$4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[56]Sheet1!$H$5:$H$16</c:f>
              <c:numCache>
                <c:formatCode>General</c:formatCode>
                <c:ptCount val="12"/>
                <c:pt idx="0">
                  <c:v>1.1139166605852733</c:v>
                </c:pt>
                <c:pt idx="2">
                  <c:v>1.1423885280595492</c:v>
                </c:pt>
                <c:pt idx="3">
                  <c:v>1.0849193607239291</c:v>
                </c:pt>
                <c:pt idx="4">
                  <c:v>0.95517040064219516</c:v>
                </c:pt>
                <c:pt idx="7">
                  <c:v>0.92650149602276877</c:v>
                </c:pt>
                <c:pt idx="8">
                  <c:v>0.96597460410129177</c:v>
                </c:pt>
                <c:pt idx="9">
                  <c:v>0.96751806173830557</c:v>
                </c:pt>
                <c:pt idx="10">
                  <c:v>0.90052543238706861</c:v>
                </c:pt>
                <c:pt idx="11">
                  <c:v>0.94308545573961911</c:v>
                </c:pt>
              </c:numCache>
            </c:numRef>
          </c:val>
        </c:ser>
        <c:marker val="1"/>
        <c:axId val="173582208"/>
        <c:axId val="173583744"/>
      </c:lineChart>
      <c:catAx>
        <c:axId val="17358220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583744"/>
        <c:crosses val="autoZero"/>
        <c:auto val="1"/>
        <c:lblAlgn val="ctr"/>
        <c:lblOffset val="100"/>
      </c:catAx>
      <c:valAx>
        <c:axId val="17358374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582208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[57]Sheet1!$B$4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[57]Sheet1!$B$5:$B$28</c:f>
              <c:numCache>
                <c:formatCode>General</c:formatCode>
                <c:ptCount val="24"/>
                <c:pt idx="0">
                  <c:v>1.0800000000000001E-2</c:v>
                </c:pt>
                <c:pt idx="1">
                  <c:v>7.9000000000000008E-3</c:v>
                </c:pt>
                <c:pt idx="2">
                  <c:v>7.1999999999999998E-3</c:v>
                </c:pt>
                <c:pt idx="3">
                  <c:v>4.5999999999999999E-3</c:v>
                </c:pt>
                <c:pt idx="4">
                  <c:v>6.0000000000000001E-3</c:v>
                </c:pt>
                <c:pt idx="5">
                  <c:v>1.3899999999999999E-2</c:v>
                </c:pt>
                <c:pt idx="6">
                  <c:v>3.1300000000000001E-2</c:v>
                </c:pt>
                <c:pt idx="7">
                  <c:v>4.24E-2</c:v>
                </c:pt>
                <c:pt idx="8">
                  <c:v>4.3099999999999999E-2</c:v>
                </c:pt>
                <c:pt idx="9">
                  <c:v>4.0899999999999999E-2</c:v>
                </c:pt>
                <c:pt idx="10">
                  <c:v>4.3999999999999997E-2</c:v>
                </c:pt>
                <c:pt idx="11">
                  <c:v>4.9399999999999999E-2</c:v>
                </c:pt>
                <c:pt idx="12">
                  <c:v>5.5899999999999998E-2</c:v>
                </c:pt>
                <c:pt idx="13">
                  <c:v>5.9400000000000001E-2</c:v>
                </c:pt>
                <c:pt idx="14">
                  <c:v>6.4699999999999994E-2</c:v>
                </c:pt>
                <c:pt idx="15">
                  <c:v>7.5300000000000006E-2</c:v>
                </c:pt>
                <c:pt idx="16">
                  <c:v>9.11E-2</c:v>
                </c:pt>
                <c:pt idx="17">
                  <c:v>0.1043</c:v>
                </c:pt>
                <c:pt idx="18">
                  <c:v>6.93E-2</c:v>
                </c:pt>
                <c:pt idx="19">
                  <c:v>5.1999999999999998E-2</c:v>
                </c:pt>
                <c:pt idx="20">
                  <c:v>4.3400000000000001E-2</c:v>
                </c:pt>
                <c:pt idx="21">
                  <c:v>3.8100000000000002E-2</c:v>
                </c:pt>
                <c:pt idx="22">
                  <c:v>2.7199999999999998E-2</c:v>
                </c:pt>
                <c:pt idx="23">
                  <c:v>1.78E-2</c:v>
                </c:pt>
              </c:numCache>
            </c:numRef>
          </c:val>
        </c:ser>
        <c:ser>
          <c:idx val="1"/>
          <c:order val="1"/>
          <c:tx>
            <c:strRef>
              <c:f>[57]Sheet1!$C$4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[57]Sheet1!$C$5:$C$28</c:f>
              <c:numCache>
                <c:formatCode>General</c:formatCode>
                <c:ptCount val="24"/>
                <c:pt idx="0">
                  <c:v>8.5000000000000006E-3</c:v>
                </c:pt>
                <c:pt idx="1">
                  <c:v>5.8999999999999999E-3</c:v>
                </c:pt>
                <c:pt idx="2">
                  <c:v>4.8999999999999998E-3</c:v>
                </c:pt>
                <c:pt idx="3">
                  <c:v>6.4000000000000003E-3</c:v>
                </c:pt>
                <c:pt idx="4">
                  <c:v>1.23E-2</c:v>
                </c:pt>
                <c:pt idx="5">
                  <c:v>3.2099999999999997E-2</c:v>
                </c:pt>
                <c:pt idx="6">
                  <c:v>7.7499999999999999E-2</c:v>
                </c:pt>
                <c:pt idx="7">
                  <c:v>0.1023</c:v>
                </c:pt>
                <c:pt idx="8">
                  <c:v>7.7399999999999997E-2</c:v>
                </c:pt>
                <c:pt idx="9">
                  <c:v>6.0600000000000001E-2</c:v>
                </c:pt>
                <c:pt idx="10">
                  <c:v>5.5199999999999999E-2</c:v>
                </c:pt>
                <c:pt idx="11">
                  <c:v>5.2499999999999998E-2</c:v>
                </c:pt>
                <c:pt idx="12">
                  <c:v>5.33E-2</c:v>
                </c:pt>
                <c:pt idx="13">
                  <c:v>5.3900000000000003E-2</c:v>
                </c:pt>
                <c:pt idx="14">
                  <c:v>5.33E-2</c:v>
                </c:pt>
                <c:pt idx="15">
                  <c:v>5.3999999999999999E-2</c:v>
                </c:pt>
                <c:pt idx="16">
                  <c:v>5.8500000000000003E-2</c:v>
                </c:pt>
                <c:pt idx="17">
                  <c:v>5.8999999999999997E-2</c:v>
                </c:pt>
                <c:pt idx="18">
                  <c:v>5.0500000000000003E-2</c:v>
                </c:pt>
                <c:pt idx="19">
                  <c:v>3.8699999999999998E-2</c:v>
                </c:pt>
                <c:pt idx="20">
                  <c:v>2.8400000000000002E-2</c:v>
                </c:pt>
                <c:pt idx="21">
                  <c:v>2.3599999999999999E-2</c:v>
                </c:pt>
                <c:pt idx="22">
                  <c:v>1.8599999999999998E-2</c:v>
                </c:pt>
                <c:pt idx="23">
                  <c:v>1.26E-2</c:v>
                </c:pt>
              </c:numCache>
            </c:numRef>
          </c:val>
        </c:ser>
        <c:ser>
          <c:idx val="2"/>
          <c:order val="2"/>
          <c:tx>
            <c:strRef>
              <c:f>[57]Sheet1!$D$4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[57]Sheet1!$D$5:$D$28</c:f>
              <c:numCache>
                <c:formatCode>General</c:formatCode>
                <c:ptCount val="24"/>
                <c:pt idx="0">
                  <c:v>9.5999999999999992E-3</c:v>
                </c:pt>
                <c:pt idx="1">
                  <c:v>6.8999999999999999E-3</c:v>
                </c:pt>
                <c:pt idx="2">
                  <c:v>6.0000000000000001E-3</c:v>
                </c:pt>
                <c:pt idx="3">
                  <c:v>5.4999999999999997E-3</c:v>
                </c:pt>
                <c:pt idx="4">
                  <c:v>9.1999999999999998E-3</c:v>
                </c:pt>
                <c:pt idx="5">
                  <c:v>2.3199999999999998E-2</c:v>
                </c:pt>
                <c:pt idx="6">
                  <c:v>5.5E-2</c:v>
                </c:pt>
                <c:pt idx="7">
                  <c:v>7.3099999999999998E-2</c:v>
                </c:pt>
                <c:pt idx="8">
                  <c:v>6.0699999999999997E-2</c:v>
                </c:pt>
                <c:pt idx="9">
                  <c:v>5.0999999999999997E-2</c:v>
                </c:pt>
                <c:pt idx="10">
                  <c:v>4.9700000000000001E-2</c:v>
                </c:pt>
                <c:pt idx="11">
                  <c:v>5.0999999999999997E-2</c:v>
                </c:pt>
                <c:pt idx="12">
                  <c:v>5.4600000000000003E-2</c:v>
                </c:pt>
                <c:pt idx="13">
                  <c:v>5.6599999999999998E-2</c:v>
                </c:pt>
                <c:pt idx="14">
                  <c:v>5.8799999999999998E-2</c:v>
                </c:pt>
                <c:pt idx="15">
                  <c:v>6.4399999999999999E-2</c:v>
                </c:pt>
                <c:pt idx="16">
                  <c:v>7.4399999999999994E-2</c:v>
                </c:pt>
                <c:pt idx="17">
                  <c:v>8.1000000000000003E-2</c:v>
                </c:pt>
                <c:pt idx="18">
                  <c:v>5.96E-2</c:v>
                </c:pt>
                <c:pt idx="19">
                  <c:v>4.5199999999999997E-2</c:v>
                </c:pt>
                <c:pt idx="20">
                  <c:v>3.5700000000000003E-2</c:v>
                </c:pt>
                <c:pt idx="21">
                  <c:v>3.0700000000000002E-2</c:v>
                </c:pt>
                <c:pt idx="22">
                  <c:v>2.2800000000000001E-2</c:v>
                </c:pt>
                <c:pt idx="23">
                  <c:v>1.5100000000000001E-2</c:v>
                </c:pt>
              </c:numCache>
            </c:numRef>
          </c:val>
        </c:ser>
        <c:marker val="1"/>
        <c:axId val="173609728"/>
        <c:axId val="173611264"/>
      </c:lineChart>
      <c:catAx>
        <c:axId val="173609728"/>
        <c:scaling>
          <c:orientation val="minMax"/>
        </c:scaling>
        <c:axPos val="b"/>
        <c:majorGridlines/>
        <c:majorTickMark val="none"/>
        <c:tickLblPos val="nextTo"/>
        <c:crossAx val="173611264"/>
        <c:crosses val="autoZero"/>
        <c:auto val="1"/>
        <c:lblAlgn val="ctr"/>
        <c:lblOffset val="100"/>
      </c:catAx>
      <c:valAx>
        <c:axId val="1736112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60972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66" l="0.25" r="0.25" t="0.75000000000000266" header="0.30000000000000032" footer="0.30000000000000032"/>
    <c:pageSetup orientation="portrait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17"/>
          <c:w val="0.81524141593509003"/>
          <c:h val="0.47196940795718662"/>
        </c:manualLayout>
      </c:layout>
      <c:lineChart>
        <c:grouping val="standard"/>
        <c:ser>
          <c:idx val="0"/>
          <c:order val="0"/>
          <c:tx>
            <c:strRef>
              <c:f>[57]Sheet1!$H$4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[57]Sheet1!$H$5:$H$16</c:f>
              <c:numCache>
                <c:formatCode>General</c:formatCode>
                <c:ptCount val="12"/>
                <c:pt idx="0">
                  <c:v>0.97</c:v>
                </c:pt>
                <c:pt idx="1">
                  <c:v>1.04</c:v>
                </c:pt>
                <c:pt idx="2">
                  <c:v>1.06</c:v>
                </c:pt>
                <c:pt idx="3">
                  <c:v>1.03</c:v>
                </c:pt>
                <c:pt idx="4">
                  <c:v>1</c:v>
                </c:pt>
                <c:pt idx="5">
                  <c:v>0.96</c:v>
                </c:pt>
                <c:pt idx="6">
                  <c:v>0.94</c:v>
                </c:pt>
                <c:pt idx="7">
                  <c:v>0.96</c:v>
                </c:pt>
                <c:pt idx="8">
                  <c:v>0.99</c:v>
                </c:pt>
                <c:pt idx="9">
                  <c:v>1.01</c:v>
                </c:pt>
                <c:pt idx="10">
                  <c:v>1.01</c:v>
                </c:pt>
                <c:pt idx="11">
                  <c:v>1.03</c:v>
                </c:pt>
              </c:numCache>
            </c:numRef>
          </c:val>
        </c:ser>
        <c:marker val="1"/>
        <c:axId val="173668224"/>
        <c:axId val="173669760"/>
      </c:lineChart>
      <c:catAx>
        <c:axId val="1736682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669760"/>
        <c:crosses val="autoZero"/>
        <c:auto val="1"/>
        <c:lblAlgn val="ctr"/>
        <c:lblOffset val="100"/>
      </c:catAx>
      <c:valAx>
        <c:axId val="17366976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668224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[58]Sheet1!$B$4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[58]Sheet1!$B$5:$B$28</c:f>
              <c:numCache>
                <c:formatCode>General</c:formatCode>
                <c:ptCount val="24"/>
                <c:pt idx="0">
                  <c:v>6.4000000000000003E-3</c:v>
                </c:pt>
                <c:pt idx="1">
                  <c:v>3.5000000000000001E-3</c:v>
                </c:pt>
                <c:pt idx="2">
                  <c:v>2.5000000000000001E-3</c:v>
                </c:pt>
                <c:pt idx="3">
                  <c:v>2.0999999999999999E-3</c:v>
                </c:pt>
                <c:pt idx="4">
                  <c:v>3.3999999999999998E-3</c:v>
                </c:pt>
                <c:pt idx="5">
                  <c:v>8.6E-3</c:v>
                </c:pt>
                <c:pt idx="6">
                  <c:v>1.83E-2</c:v>
                </c:pt>
                <c:pt idx="7">
                  <c:v>4.41E-2</c:v>
                </c:pt>
                <c:pt idx="8">
                  <c:v>5.1200000000000002E-2</c:v>
                </c:pt>
                <c:pt idx="9">
                  <c:v>5.5599999999999997E-2</c:v>
                </c:pt>
                <c:pt idx="10">
                  <c:v>5.8299999999999998E-2</c:v>
                </c:pt>
                <c:pt idx="11">
                  <c:v>6.3899999999999998E-2</c:v>
                </c:pt>
                <c:pt idx="12">
                  <c:v>6.9699999999999998E-2</c:v>
                </c:pt>
                <c:pt idx="13">
                  <c:v>7.0400000000000004E-2</c:v>
                </c:pt>
                <c:pt idx="14">
                  <c:v>7.0400000000000004E-2</c:v>
                </c:pt>
                <c:pt idx="15">
                  <c:v>7.1599999999999997E-2</c:v>
                </c:pt>
                <c:pt idx="16">
                  <c:v>8.0299999999999996E-2</c:v>
                </c:pt>
                <c:pt idx="17">
                  <c:v>8.8700000000000001E-2</c:v>
                </c:pt>
                <c:pt idx="18">
                  <c:v>7.4700000000000003E-2</c:v>
                </c:pt>
                <c:pt idx="19">
                  <c:v>5.11E-2</c:v>
                </c:pt>
                <c:pt idx="20">
                  <c:v>3.9899999999999998E-2</c:v>
                </c:pt>
                <c:pt idx="21">
                  <c:v>3.2399999999999998E-2</c:v>
                </c:pt>
                <c:pt idx="22">
                  <c:v>2.1299999999999999E-2</c:v>
                </c:pt>
                <c:pt idx="23">
                  <c:v>1.18E-2</c:v>
                </c:pt>
              </c:numCache>
            </c:numRef>
          </c:val>
        </c:ser>
        <c:ser>
          <c:idx val="1"/>
          <c:order val="1"/>
          <c:tx>
            <c:strRef>
              <c:f>[58]Sheet1!$C$4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[58]Sheet1!$C$5:$C$28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4.1000000000000003E-3</c:v>
                </c:pt>
                <c:pt idx="2">
                  <c:v>2.8E-3</c:v>
                </c:pt>
                <c:pt idx="3">
                  <c:v>2.3999999999999998E-3</c:v>
                </c:pt>
                <c:pt idx="4">
                  <c:v>3.7000000000000002E-3</c:v>
                </c:pt>
                <c:pt idx="5">
                  <c:v>1.0999999999999999E-2</c:v>
                </c:pt>
                <c:pt idx="6">
                  <c:v>3.4000000000000002E-2</c:v>
                </c:pt>
                <c:pt idx="7">
                  <c:v>6.3700000000000007E-2</c:v>
                </c:pt>
                <c:pt idx="8">
                  <c:v>7.2599999999999998E-2</c:v>
                </c:pt>
                <c:pt idx="9">
                  <c:v>6.2300000000000001E-2</c:v>
                </c:pt>
                <c:pt idx="10">
                  <c:v>6.1400000000000003E-2</c:v>
                </c:pt>
                <c:pt idx="11">
                  <c:v>6.4100000000000004E-2</c:v>
                </c:pt>
                <c:pt idx="12">
                  <c:v>6.7900000000000002E-2</c:v>
                </c:pt>
                <c:pt idx="13">
                  <c:v>7.0400000000000004E-2</c:v>
                </c:pt>
                <c:pt idx="14">
                  <c:v>7.3099999999999998E-2</c:v>
                </c:pt>
                <c:pt idx="15">
                  <c:v>7.0499999999999993E-2</c:v>
                </c:pt>
                <c:pt idx="16">
                  <c:v>6.7799999999999999E-2</c:v>
                </c:pt>
                <c:pt idx="17">
                  <c:v>6.9099999999999995E-2</c:v>
                </c:pt>
                <c:pt idx="18">
                  <c:v>5.67E-2</c:v>
                </c:pt>
                <c:pt idx="19">
                  <c:v>4.2099999999999999E-2</c:v>
                </c:pt>
                <c:pt idx="20">
                  <c:v>3.2800000000000003E-2</c:v>
                </c:pt>
                <c:pt idx="21">
                  <c:v>2.9399999999999999E-2</c:v>
                </c:pt>
                <c:pt idx="22">
                  <c:v>2.1499999999999998E-2</c:v>
                </c:pt>
                <c:pt idx="23">
                  <c:v>1.09E-2</c:v>
                </c:pt>
              </c:numCache>
            </c:numRef>
          </c:val>
        </c:ser>
        <c:ser>
          <c:idx val="2"/>
          <c:order val="2"/>
          <c:tx>
            <c:strRef>
              <c:f>[58]Sheet1!$D$4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[58]Sheet1!$D$5:$D$28</c:f>
              <c:numCache>
                <c:formatCode>General</c:formatCode>
                <c:ptCount val="24"/>
                <c:pt idx="0">
                  <c:v>6.0000000000000001E-3</c:v>
                </c:pt>
                <c:pt idx="1">
                  <c:v>3.8E-3</c:v>
                </c:pt>
                <c:pt idx="2">
                  <c:v>2.7000000000000001E-3</c:v>
                </c:pt>
                <c:pt idx="3">
                  <c:v>2.2000000000000001E-3</c:v>
                </c:pt>
                <c:pt idx="4">
                  <c:v>3.5999999999999999E-3</c:v>
                </c:pt>
                <c:pt idx="5">
                  <c:v>9.9000000000000008E-3</c:v>
                </c:pt>
                <c:pt idx="6">
                  <c:v>2.6800000000000001E-2</c:v>
                </c:pt>
                <c:pt idx="7">
                  <c:v>5.4699999999999999E-2</c:v>
                </c:pt>
                <c:pt idx="8">
                  <c:v>6.2799999999999995E-2</c:v>
                </c:pt>
                <c:pt idx="9">
                  <c:v>5.9200000000000003E-2</c:v>
                </c:pt>
                <c:pt idx="10">
                  <c:v>0.06</c:v>
                </c:pt>
                <c:pt idx="11">
                  <c:v>6.4000000000000001E-2</c:v>
                </c:pt>
                <c:pt idx="12">
                  <c:v>6.8699999999999997E-2</c:v>
                </c:pt>
                <c:pt idx="13">
                  <c:v>7.0400000000000004E-2</c:v>
                </c:pt>
                <c:pt idx="14">
                  <c:v>7.1900000000000006E-2</c:v>
                </c:pt>
                <c:pt idx="15">
                  <c:v>7.0999999999999994E-2</c:v>
                </c:pt>
                <c:pt idx="16">
                  <c:v>7.3599999999999999E-2</c:v>
                </c:pt>
                <c:pt idx="17">
                  <c:v>7.8100000000000003E-2</c:v>
                </c:pt>
                <c:pt idx="18">
                  <c:v>6.5000000000000002E-2</c:v>
                </c:pt>
                <c:pt idx="19">
                  <c:v>4.6300000000000001E-2</c:v>
                </c:pt>
                <c:pt idx="20">
                  <c:v>3.5999999999999997E-2</c:v>
                </c:pt>
                <c:pt idx="21">
                  <c:v>3.0700000000000002E-2</c:v>
                </c:pt>
                <c:pt idx="22">
                  <c:v>2.1399999999999999E-2</c:v>
                </c:pt>
                <c:pt idx="23">
                  <c:v>1.1299999999999999E-2</c:v>
                </c:pt>
              </c:numCache>
            </c:numRef>
          </c:val>
        </c:ser>
        <c:marker val="1"/>
        <c:axId val="173802240"/>
        <c:axId val="173803776"/>
      </c:lineChart>
      <c:catAx>
        <c:axId val="173802240"/>
        <c:scaling>
          <c:orientation val="minMax"/>
        </c:scaling>
        <c:axPos val="b"/>
        <c:majorGridlines/>
        <c:majorTickMark val="none"/>
        <c:tickLblPos val="nextTo"/>
        <c:crossAx val="173803776"/>
        <c:crosses val="autoZero"/>
        <c:auto val="1"/>
        <c:lblAlgn val="ctr"/>
        <c:lblOffset val="100"/>
      </c:catAx>
      <c:valAx>
        <c:axId val="1738037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80224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78" l="0.25" r="0.25" t="0.75000000000000278" header="0.30000000000000032" footer="0.30000000000000032"/>
    <c:pageSetup orientation="portrait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29"/>
          <c:w val="0.81524141593509014"/>
          <c:h val="0.47196940795718667"/>
        </c:manualLayout>
      </c:layout>
      <c:lineChart>
        <c:grouping val="standard"/>
        <c:ser>
          <c:idx val="0"/>
          <c:order val="0"/>
          <c:tx>
            <c:strRef>
              <c:f>[58]Sheet1!$H$4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[58]Sheet1!$H$5:$H$16</c:f>
              <c:numCache>
                <c:formatCode>General</c:formatCode>
                <c:ptCount val="12"/>
                <c:pt idx="0">
                  <c:v>1.1100000000000001</c:v>
                </c:pt>
                <c:pt idx="1">
                  <c:v>1.2</c:v>
                </c:pt>
                <c:pt idx="2">
                  <c:v>1.1599999999999999</c:v>
                </c:pt>
                <c:pt idx="3">
                  <c:v>1.1100000000000001</c:v>
                </c:pt>
                <c:pt idx="4">
                  <c:v>0.96</c:v>
                </c:pt>
                <c:pt idx="5">
                  <c:v>0.88</c:v>
                </c:pt>
                <c:pt idx="6">
                  <c:v>0.83</c:v>
                </c:pt>
                <c:pt idx="7">
                  <c:v>0.84</c:v>
                </c:pt>
                <c:pt idx="8">
                  <c:v>0.91</c:v>
                </c:pt>
                <c:pt idx="9">
                  <c:v>0.97</c:v>
                </c:pt>
                <c:pt idx="10">
                  <c:v>0.98</c:v>
                </c:pt>
                <c:pt idx="11">
                  <c:v>0.97</c:v>
                </c:pt>
              </c:numCache>
            </c:numRef>
          </c:val>
        </c:ser>
        <c:marker val="1"/>
        <c:axId val="173848448"/>
        <c:axId val="173849984"/>
      </c:lineChart>
      <c:catAx>
        <c:axId val="17384844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849984"/>
        <c:crosses val="autoZero"/>
        <c:auto val="1"/>
        <c:lblAlgn val="ctr"/>
        <c:lblOffset val="100"/>
      </c:catAx>
      <c:valAx>
        <c:axId val="17384998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848448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[59]Sheet1!$B$4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[59]Sheet1!$B$5:$B$28</c:f>
              <c:numCache>
                <c:formatCode>General</c:formatCode>
                <c:ptCount val="24"/>
                <c:pt idx="0">
                  <c:v>8.3000000000000001E-3</c:v>
                </c:pt>
                <c:pt idx="1">
                  <c:v>5.1999999999999998E-3</c:v>
                </c:pt>
                <c:pt idx="2">
                  <c:v>3.3999999999999998E-3</c:v>
                </c:pt>
                <c:pt idx="3">
                  <c:v>2.0999999999999999E-3</c:v>
                </c:pt>
                <c:pt idx="4">
                  <c:v>3.5999999999999999E-3</c:v>
                </c:pt>
                <c:pt idx="5">
                  <c:v>6.6E-3</c:v>
                </c:pt>
                <c:pt idx="6">
                  <c:v>1.04E-2</c:v>
                </c:pt>
                <c:pt idx="7">
                  <c:v>3.49E-2</c:v>
                </c:pt>
                <c:pt idx="8">
                  <c:v>5.0700000000000002E-2</c:v>
                </c:pt>
                <c:pt idx="9">
                  <c:v>5.6500000000000002E-2</c:v>
                </c:pt>
                <c:pt idx="10">
                  <c:v>6.4399999999999999E-2</c:v>
                </c:pt>
                <c:pt idx="11">
                  <c:v>7.1300000000000002E-2</c:v>
                </c:pt>
                <c:pt idx="12">
                  <c:v>7.6499999999999999E-2</c:v>
                </c:pt>
                <c:pt idx="13">
                  <c:v>7.7399999999999997E-2</c:v>
                </c:pt>
                <c:pt idx="14">
                  <c:v>7.2499999999999995E-2</c:v>
                </c:pt>
                <c:pt idx="15">
                  <c:v>7.0699999999999999E-2</c:v>
                </c:pt>
                <c:pt idx="16">
                  <c:v>7.6300000000000007E-2</c:v>
                </c:pt>
                <c:pt idx="17">
                  <c:v>7.85E-2</c:v>
                </c:pt>
                <c:pt idx="18">
                  <c:v>7.0999999999999994E-2</c:v>
                </c:pt>
                <c:pt idx="19">
                  <c:v>4.7500000000000001E-2</c:v>
                </c:pt>
                <c:pt idx="20">
                  <c:v>3.5900000000000001E-2</c:v>
                </c:pt>
                <c:pt idx="21">
                  <c:v>3.3000000000000002E-2</c:v>
                </c:pt>
                <c:pt idx="22">
                  <c:v>2.7300000000000001E-2</c:v>
                </c:pt>
                <c:pt idx="23">
                  <c:v>1.6E-2</c:v>
                </c:pt>
              </c:numCache>
            </c:numRef>
          </c:val>
        </c:ser>
        <c:ser>
          <c:idx val="1"/>
          <c:order val="1"/>
          <c:tx>
            <c:strRef>
              <c:f>[59]Sheet1!$C$4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[59]Sheet1!$C$5:$C$28</c:f>
              <c:numCache>
                <c:formatCode>General</c:formatCode>
                <c:ptCount val="24"/>
                <c:pt idx="0">
                  <c:v>9.7000000000000003E-3</c:v>
                </c:pt>
                <c:pt idx="1">
                  <c:v>6.4999999999999997E-3</c:v>
                </c:pt>
                <c:pt idx="2">
                  <c:v>4.3E-3</c:v>
                </c:pt>
                <c:pt idx="3">
                  <c:v>1.8E-3</c:v>
                </c:pt>
                <c:pt idx="4">
                  <c:v>1.8E-3</c:v>
                </c:pt>
                <c:pt idx="5">
                  <c:v>5.1999999999999998E-3</c:v>
                </c:pt>
                <c:pt idx="6">
                  <c:v>1.29E-2</c:v>
                </c:pt>
                <c:pt idx="7">
                  <c:v>2.2599999999999999E-2</c:v>
                </c:pt>
                <c:pt idx="8">
                  <c:v>2.9100000000000001E-2</c:v>
                </c:pt>
                <c:pt idx="9">
                  <c:v>3.6799999999999999E-2</c:v>
                </c:pt>
                <c:pt idx="10">
                  <c:v>5.04E-2</c:v>
                </c:pt>
                <c:pt idx="11">
                  <c:v>6.6400000000000001E-2</c:v>
                </c:pt>
                <c:pt idx="12">
                  <c:v>7.8600000000000003E-2</c:v>
                </c:pt>
                <c:pt idx="13">
                  <c:v>8.2299999999999998E-2</c:v>
                </c:pt>
                <c:pt idx="14">
                  <c:v>8.4000000000000005E-2</c:v>
                </c:pt>
                <c:pt idx="15">
                  <c:v>8.2299999999999998E-2</c:v>
                </c:pt>
                <c:pt idx="16">
                  <c:v>7.9500000000000001E-2</c:v>
                </c:pt>
                <c:pt idx="17">
                  <c:v>8.1600000000000006E-2</c:v>
                </c:pt>
                <c:pt idx="18">
                  <c:v>7.0000000000000007E-2</c:v>
                </c:pt>
                <c:pt idx="19">
                  <c:v>6.25E-2</c:v>
                </c:pt>
                <c:pt idx="20">
                  <c:v>5.0900000000000001E-2</c:v>
                </c:pt>
                <c:pt idx="21">
                  <c:v>4.2200000000000001E-2</c:v>
                </c:pt>
                <c:pt idx="22">
                  <c:v>2.4400000000000002E-2</c:v>
                </c:pt>
                <c:pt idx="23">
                  <c:v>1.43E-2</c:v>
                </c:pt>
              </c:numCache>
            </c:numRef>
          </c:val>
        </c:ser>
        <c:ser>
          <c:idx val="2"/>
          <c:order val="2"/>
          <c:tx>
            <c:strRef>
              <c:f>[59]Sheet1!$D$4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[59]Sheet1!$D$5:$D$28</c:f>
              <c:numCache>
                <c:formatCode>General</c:formatCode>
                <c:ptCount val="24"/>
                <c:pt idx="0">
                  <c:v>8.9999999999999993E-3</c:v>
                </c:pt>
                <c:pt idx="1">
                  <c:v>5.8999999999999999E-3</c:v>
                </c:pt>
                <c:pt idx="2">
                  <c:v>3.8999999999999998E-3</c:v>
                </c:pt>
                <c:pt idx="3">
                  <c:v>1.9E-3</c:v>
                </c:pt>
                <c:pt idx="4">
                  <c:v>2.5999999999999999E-3</c:v>
                </c:pt>
                <c:pt idx="5">
                  <c:v>5.8999999999999999E-3</c:v>
                </c:pt>
                <c:pt idx="6">
                  <c:v>1.17E-2</c:v>
                </c:pt>
                <c:pt idx="7">
                  <c:v>2.86E-2</c:v>
                </c:pt>
                <c:pt idx="8">
                  <c:v>3.9600000000000003E-2</c:v>
                </c:pt>
                <c:pt idx="9">
                  <c:v>4.6300000000000001E-2</c:v>
                </c:pt>
                <c:pt idx="10">
                  <c:v>5.7200000000000001E-2</c:v>
                </c:pt>
                <c:pt idx="11">
                  <c:v>6.88E-2</c:v>
                </c:pt>
                <c:pt idx="12">
                  <c:v>7.7600000000000002E-2</c:v>
                </c:pt>
                <c:pt idx="13">
                  <c:v>7.9899999999999999E-2</c:v>
                </c:pt>
                <c:pt idx="14">
                  <c:v>7.8399999999999997E-2</c:v>
                </c:pt>
                <c:pt idx="15">
                  <c:v>7.6700000000000004E-2</c:v>
                </c:pt>
                <c:pt idx="16">
                  <c:v>7.8E-2</c:v>
                </c:pt>
                <c:pt idx="17">
                  <c:v>8.0100000000000005E-2</c:v>
                </c:pt>
                <c:pt idx="18">
                  <c:v>7.0499999999999993E-2</c:v>
                </c:pt>
                <c:pt idx="19">
                  <c:v>5.5199999999999999E-2</c:v>
                </c:pt>
                <c:pt idx="20">
                  <c:v>4.36E-2</c:v>
                </c:pt>
                <c:pt idx="21">
                  <c:v>3.7699999999999997E-2</c:v>
                </c:pt>
                <c:pt idx="22">
                  <c:v>2.58E-2</c:v>
                </c:pt>
                <c:pt idx="23">
                  <c:v>1.5100000000000001E-2</c:v>
                </c:pt>
              </c:numCache>
            </c:numRef>
          </c:val>
        </c:ser>
        <c:marker val="1"/>
        <c:axId val="173957888"/>
        <c:axId val="173959424"/>
      </c:lineChart>
      <c:catAx>
        <c:axId val="173957888"/>
        <c:scaling>
          <c:orientation val="minMax"/>
        </c:scaling>
        <c:axPos val="b"/>
        <c:majorGridlines/>
        <c:majorTickMark val="none"/>
        <c:tickLblPos val="nextTo"/>
        <c:crossAx val="173959424"/>
        <c:crosses val="autoZero"/>
        <c:auto val="1"/>
        <c:lblAlgn val="ctr"/>
        <c:lblOffset val="100"/>
      </c:catAx>
      <c:valAx>
        <c:axId val="1739594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957888"/>
        <c:crossesAt val="1"/>
        <c:crossBetween val="midCat"/>
      </c:valAx>
    </c:plotArea>
    <c:legend>
      <c:legendPos val="b"/>
      <c:layout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[5]Sheet1!$H$5:$H$16</c:f>
              <c:numCache>
                <c:formatCode>General</c:formatCode>
                <c:ptCount val="12"/>
                <c:pt idx="0">
                  <c:v>1.22</c:v>
                </c:pt>
                <c:pt idx="1">
                  <c:v>1.3</c:v>
                </c:pt>
                <c:pt idx="2">
                  <c:v>1.41</c:v>
                </c:pt>
                <c:pt idx="3">
                  <c:v>1.19</c:v>
                </c:pt>
                <c:pt idx="4">
                  <c:v>0.87</c:v>
                </c:pt>
                <c:pt idx="5">
                  <c:v>0.79</c:v>
                </c:pt>
                <c:pt idx="6">
                  <c:v>0.79</c:v>
                </c:pt>
                <c:pt idx="7">
                  <c:v>0.75</c:v>
                </c:pt>
                <c:pt idx="8">
                  <c:v>0.74</c:v>
                </c:pt>
                <c:pt idx="9">
                  <c:v>0.88</c:v>
                </c:pt>
                <c:pt idx="10">
                  <c:v>1.01</c:v>
                </c:pt>
                <c:pt idx="11">
                  <c:v>1.03</c:v>
                </c:pt>
              </c:numCache>
            </c:numRef>
          </c:val>
        </c:ser>
        <c:marker val="1"/>
        <c:axId val="47315584"/>
        <c:axId val="47321472"/>
      </c:lineChart>
      <c:catAx>
        <c:axId val="4731558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7321472"/>
        <c:crosses val="autoZero"/>
        <c:auto val="1"/>
        <c:lblAlgn val="ctr"/>
        <c:lblOffset val="100"/>
      </c:catAx>
      <c:valAx>
        <c:axId val="4732147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7315584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[59]Sheet1!$H$4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[59]Sheet1!$H$5:$H$16</c:f>
              <c:numCache>
                <c:formatCode>General</c:formatCode>
                <c:ptCount val="12"/>
                <c:pt idx="0">
                  <c:v>1.34</c:v>
                </c:pt>
                <c:pt idx="1">
                  <c:v>1.45</c:v>
                </c:pt>
                <c:pt idx="2">
                  <c:v>1.34</c:v>
                </c:pt>
                <c:pt idx="3">
                  <c:v>1.25</c:v>
                </c:pt>
                <c:pt idx="4">
                  <c:v>0.85</c:v>
                </c:pt>
                <c:pt idx="5">
                  <c:v>0.75</c:v>
                </c:pt>
                <c:pt idx="6">
                  <c:v>0.72</c:v>
                </c:pt>
                <c:pt idx="7">
                  <c:v>0.74</c:v>
                </c:pt>
                <c:pt idx="8">
                  <c:v>0.91</c:v>
                </c:pt>
                <c:pt idx="9">
                  <c:v>0.91</c:v>
                </c:pt>
                <c:pt idx="10">
                  <c:v>0.93</c:v>
                </c:pt>
                <c:pt idx="11">
                  <c:v>0.88</c:v>
                </c:pt>
              </c:numCache>
            </c:numRef>
          </c:val>
        </c:ser>
        <c:marker val="1"/>
        <c:axId val="173979520"/>
        <c:axId val="173981056"/>
      </c:lineChart>
      <c:catAx>
        <c:axId val="17397952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981056"/>
        <c:crosses val="autoZero"/>
        <c:auto val="1"/>
        <c:lblAlgn val="ctr"/>
        <c:lblOffset val="100"/>
      </c:catAx>
      <c:valAx>
        <c:axId val="17398105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97952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[60]Sheet1!$B$4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[60]Sheet1!$B$5:$B$28</c:f>
              <c:numCache>
                <c:formatCode>General</c:formatCode>
                <c:ptCount val="24"/>
                <c:pt idx="0">
                  <c:v>7.7000000000000002E-3</c:v>
                </c:pt>
                <c:pt idx="1">
                  <c:v>4.4999999999999997E-3</c:v>
                </c:pt>
                <c:pt idx="2">
                  <c:v>3.0000000000000001E-3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5.3E-3</c:v>
                </c:pt>
                <c:pt idx="6">
                  <c:v>1.4200000000000001E-2</c:v>
                </c:pt>
                <c:pt idx="7">
                  <c:v>3.3300000000000003E-2</c:v>
                </c:pt>
                <c:pt idx="8">
                  <c:v>4.3900000000000002E-2</c:v>
                </c:pt>
                <c:pt idx="9">
                  <c:v>4.7199999999999999E-2</c:v>
                </c:pt>
                <c:pt idx="10">
                  <c:v>5.6399999999999999E-2</c:v>
                </c:pt>
                <c:pt idx="11">
                  <c:v>6.2600000000000003E-2</c:v>
                </c:pt>
                <c:pt idx="12">
                  <c:v>6.88E-2</c:v>
                </c:pt>
                <c:pt idx="13">
                  <c:v>6.9599999999999995E-2</c:v>
                </c:pt>
                <c:pt idx="14">
                  <c:v>7.4099999999999999E-2</c:v>
                </c:pt>
                <c:pt idx="15">
                  <c:v>7.8E-2</c:v>
                </c:pt>
                <c:pt idx="16">
                  <c:v>9.1700000000000004E-2</c:v>
                </c:pt>
                <c:pt idx="17">
                  <c:v>9.8299999999999998E-2</c:v>
                </c:pt>
                <c:pt idx="18">
                  <c:v>7.6799999999999993E-2</c:v>
                </c:pt>
                <c:pt idx="19">
                  <c:v>4.9399999999999999E-2</c:v>
                </c:pt>
                <c:pt idx="20">
                  <c:v>3.8399999999999997E-2</c:v>
                </c:pt>
                <c:pt idx="21">
                  <c:v>3.3000000000000002E-2</c:v>
                </c:pt>
                <c:pt idx="22">
                  <c:v>2.4400000000000002E-2</c:v>
                </c:pt>
                <c:pt idx="23">
                  <c:v>1.47E-2</c:v>
                </c:pt>
              </c:numCache>
            </c:numRef>
          </c:val>
        </c:ser>
        <c:ser>
          <c:idx val="1"/>
          <c:order val="1"/>
          <c:tx>
            <c:strRef>
              <c:f>[60]Sheet1!$C$4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[60]Sheet1!$C$5:$C$28</c:f>
              <c:numCache>
                <c:formatCode>General</c:formatCode>
                <c:ptCount val="24"/>
                <c:pt idx="0">
                  <c:v>7.9000000000000008E-3</c:v>
                </c:pt>
                <c:pt idx="1">
                  <c:v>5.4999999999999997E-3</c:v>
                </c:pt>
                <c:pt idx="2">
                  <c:v>4.4000000000000003E-3</c:v>
                </c:pt>
                <c:pt idx="3">
                  <c:v>3.2000000000000002E-3</c:v>
                </c:pt>
                <c:pt idx="4">
                  <c:v>5.4999999999999997E-3</c:v>
                </c:pt>
                <c:pt idx="5">
                  <c:v>1.3299999999999999E-2</c:v>
                </c:pt>
                <c:pt idx="6">
                  <c:v>0.04</c:v>
                </c:pt>
                <c:pt idx="7">
                  <c:v>7.1400000000000005E-2</c:v>
                </c:pt>
                <c:pt idx="8">
                  <c:v>6.9800000000000001E-2</c:v>
                </c:pt>
                <c:pt idx="9">
                  <c:v>6.6400000000000001E-2</c:v>
                </c:pt>
                <c:pt idx="10">
                  <c:v>6.0699999999999997E-2</c:v>
                </c:pt>
                <c:pt idx="11">
                  <c:v>6.4799999999999996E-2</c:v>
                </c:pt>
                <c:pt idx="12">
                  <c:v>6.7599999999999993E-2</c:v>
                </c:pt>
                <c:pt idx="13">
                  <c:v>6.6500000000000004E-2</c:v>
                </c:pt>
                <c:pt idx="14">
                  <c:v>6.93E-2</c:v>
                </c:pt>
                <c:pt idx="15">
                  <c:v>6.5199999999999994E-2</c:v>
                </c:pt>
                <c:pt idx="16">
                  <c:v>6.7199999999999996E-2</c:v>
                </c:pt>
                <c:pt idx="17">
                  <c:v>6.5100000000000005E-2</c:v>
                </c:pt>
                <c:pt idx="18">
                  <c:v>5.4399999999999997E-2</c:v>
                </c:pt>
                <c:pt idx="19">
                  <c:v>4.2500000000000003E-2</c:v>
                </c:pt>
                <c:pt idx="20">
                  <c:v>3.3300000000000003E-2</c:v>
                </c:pt>
                <c:pt idx="21">
                  <c:v>2.6499999999999999E-2</c:v>
                </c:pt>
                <c:pt idx="22">
                  <c:v>1.8599999999999998E-2</c:v>
                </c:pt>
                <c:pt idx="23">
                  <c:v>1.0999999999999999E-2</c:v>
                </c:pt>
              </c:numCache>
            </c:numRef>
          </c:val>
        </c:ser>
        <c:ser>
          <c:idx val="2"/>
          <c:order val="2"/>
          <c:tx>
            <c:strRef>
              <c:f>[60]Sheet1!$D$4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[60]Sheet1!$D$5:$D$28</c:f>
              <c:numCache>
                <c:formatCode>General</c:formatCode>
                <c:ptCount val="24"/>
                <c:pt idx="0">
                  <c:v>7.7999999999999996E-3</c:v>
                </c:pt>
                <c:pt idx="1">
                  <c:v>4.8999999999999998E-3</c:v>
                </c:pt>
                <c:pt idx="2">
                  <c:v>3.5999999999999999E-3</c:v>
                </c:pt>
                <c:pt idx="3">
                  <c:v>2.5000000000000001E-3</c:v>
                </c:pt>
                <c:pt idx="4">
                  <c:v>3.8999999999999998E-3</c:v>
                </c:pt>
                <c:pt idx="5">
                  <c:v>8.8999999999999999E-3</c:v>
                </c:pt>
                <c:pt idx="6">
                  <c:v>2.58E-2</c:v>
                </c:pt>
                <c:pt idx="7">
                  <c:v>5.0500000000000003E-2</c:v>
                </c:pt>
                <c:pt idx="8">
                  <c:v>5.5599999999999997E-2</c:v>
                </c:pt>
                <c:pt idx="9">
                  <c:v>5.5899999999999998E-2</c:v>
                </c:pt>
                <c:pt idx="10">
                  <c:v>5.8299999999999998E-2</c:v>
                </c:pt>
                <c:pt idx="11">
                  <c:v>6.3600000000000004E-2</c:v>
                </c:pt>
                <c:pt idx="12">
                  <c:v>6.83E-2</c:v>
                </c:pt>
                <c:pt idx="13">
                  <c:v>6.8199999999999997E-2</c:v>
                </c:pt>
                <c:pt idx="14">
                  <c:v>7.1900000000000006E-2</c:v>
                </c:pt>
                <c:pt idx="15">
                  <c:v>7.22E-2</c:v>
                </c:pt>
                <c:pt idx="16">
                  <c:v>8.0699999999999994E-2</c:v>
                </c:pt>
                <c:pt idx="17">
                  <c:v>8.3299999999999999E-2</c:v>
                </c:pt>
                <c:pt idx="18">
                  <c:v>6.6699999999999995E-2</c:v>
                </c:pt>
                <c:pt idx="19">
                  <c:v>4.6300000000000001E-2</c:v>
                </c:pt>
                <c:pt idx="20">
                  <c:v>3.61E-2</c:v>
                </c:pt>
                <c:pt idx="21">
                  <c:v>3.0099999999999998E-2</c:v>
                </c:pt>
                <c:pt idx="22">
                  <c:v>2.18E-2</c:v>
                </c:pt>
                <c:pt idx="23">
                  <c:v>1.3100000000000001E-2</c:v>
                </c:pt>
              </c:numCache>
            </c:numRef>
          </c:val>
        </c:ser>
        <c:marker val="1"/>
        <c:axId val="177484544"/>
        <c:axId val="177486080"/>
      </c:lineChart>
      <c:catAx>
        <c:axId val="177484544"/>
        <c:scaling>
          <c:orientation val="minMax"/>
        </c:scaling>
        <c:axPos val="b"/>
        <c:majorGridlines/>
        <c:majorTickMark val="none"/>
        <c:tickLblPos val="nextTo"/>
        <c:crossAx val="177486080"/>
        <c:crosses val="autoZero"/>
        <c:auto val="1"/>
        <c:lblAlgn val="ctr"/>
        <c:lblOffset val="100"/>
      </c:catAx>
      <c:valAx>
        <c:axId val="1774860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748454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66" l="0.25" r="0.25" t="0.75000000000000266" header="0.30000000000000032" footer="0.30000000000000032"/>
    <c:pageSetup orientation="portrait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17"/>
          <c:w val="0.81524141593509003"/>
          <c:h val="0.47196940795718662"/>
        </c:manualLayout>
      </c:layout>
      <c:lineChart>
        <c:grouping val="standard"/>
        <c:ser>
          <c:idx val="0"/>
          <c:order val="0"/>
          <c:tx>
            <c:strRef>
              <c:f>[60]Sheet1!$H$4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[60]Sheet1!$H$5:$H$16</c:f>
              <c:numCache>
                <c:formatCode>General</c:formatCode>
                <c:ptCount val="12"/>
                <c:pt idx="0">
                  <c:v>1.18</c:v>
                </c:pt>
                <c:pt idx="1">
                  <c:v>1.23</c:v>
                </c:pt>
                <c:pt idx="2">
                  <c:v>1.22</c:v>
                </c:pt>
                <c:pt idx="3">
                  <c:v>1.1200000000000001</c:v>
                </c:pt>
                <c:pt idx="4">
                  <c:v>0.95</c:v>
                </c:pt>
                <c:pt idx="5">
                  <c:v>0.78</c:v>
                </c:pt>
                <c:pt idx="6">
                  <c:v>0.67</c:v>
                </c:pt>
                <c:pt idx="7">
                  <c:v>0.81</c:v>
                </c:pt>
                <c:pt idx="8">
                  <c:v>0.91</c:v>
                </c:pt>
                <c:pt idx="9">
                  <c:v>0.96</c:v>
                </c:pt>
                <c:pt idx="10">
                  <c:v>0.98</c:v>
                </c:pt>
                <c:pt idx="11">
                  <c:v>0.97</c:v>
                </c:pt>
              </c:numCache>
            </c:numRef>
          </c:val>
        </c:ser>
        <c:marker val="1"/>
        <c:axId val="177526656"/>
        <c:axId val="177528192"/>
      </c:lineChart>
      <c:catAx>
        <c:axId val="17752665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7528192"/>
        <c:crosses val="autoZero"/>
        <c:auto val="1"/>
        <c:lblAlgn val="ctr"/>
        <c:lblOffset val="100"/>
      </c:catAx>
      <c:valAx>
        <c:axId val="17752819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7526656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[61]Sheet1!$B$4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[61]Sheet1!$B$5:$B$28</c:f>
              <c:numCache>
                <c:formatCode>General</c:formatCode>
                <c:ptCount val="24"/>
                <c:pt idx="0">
                  <c:v>4.3E-3</c:v>
                </c:pt>
                <c:pt idx="1">
                  <c:v>2.5999999999999999E-3</c:v>
                </c:pt>
                <c:pt idx="2">
                  <c:v>2E-3</c:v>
                </c:pt>
                <c:pt idx="3">
                  <c:v>2.7000000000000001E-3</c:v>
                </c:pt>
                <c:pt idx="4">
                  <c:v>5.3E-3</c:v>
                </c:pt>
                <c:pt idx="5">
                  <c:v>1.14E-2</c:v>
                </c:pt>
                <c:pt idx="6">
                  <c:v>3.1600000000000003E-2</c:v>
                </c:pt>
                <c:pt idx="7">
                  <c:v>6.4199999999999993E-2</c:v>
                </c:pt>
                <c:pt idx="8">
                  <c:v>6.9500000000000006E-2</c:v>
                </c:pt>
                <c:pt idx="9">
                  <c:v>6.8900000000000003E-2</c:v>
                </c:pt>
                <c:pt idx="10">
                  <c:v>7.2400000000000006E-2</c:v>
                </c:pt>
                <c:pt idx="11">
                  <c:v>7.4499999999999997E-2</c:v>
                </c:pt>
                <c:pt idx="12">
                  <c:v>7.7299999999999994E-2</c:v>
                </c:pt>
                <c:pt idx="13">
                  <c:v>7.3499999999999996E-2</c:v>
                </c:pt>
                <c:pt idx="14">
                  <c:v>6.93E-2</c:v>
                </c:pt>
                <c:pt idx="15">
                  <c:v>6.6799999999999998E-2</c:v>
                </c:pt>
                <c:pt idx="16">
                  <c:v>6.6900000000000001E-2</c:v>
                </c:pt>
                <c:pt idx="17">
                  <c:v>6.8000000000000005E-2</c:v>
                </c:pt>
                <c:pt idx="18">
                  <c:v>5.4300000000000001E-2</c:v>
                </c:pt>
                <c:pt idx="19">
                  <c:v>4.0599999999999997E-2</c:v>
                </c:pt>
                <c:pt idx="20">
                  <c:v>2.9499999999999998E-2</c:v>
                </c:pt>
                <c:pt idx="21">
                  <c:v>2.1499999999999998E-2</c:v>
                </c:pt>
                <c:pt idx="22">
                  <c:v>1.41E-2</c:v>
                </c:pt>
                <c:pt idx="23">
                  <c:v>8.6999999999999994E-3</c:v>
                </c:pt>
              </c:numCache>
            </c:numRef>
          </c:val>
        </c:ser>
        <c:ser>
          <c:idx val="1"/>
          <c:order val="1"/>
          <c:tx>
            <c:strRef>
              <c:f>[61]Sheet1!$C$4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[61]Sheet1!$C$5:$C$28</c:f>
              <c:numCache>
                <c:formatCode>General</c:formatCode>
                <c:ptCount val="24"/>
                <c:pt idx="0">
                  <c:v>8.3000000000000001E-3</c:v>
                </c:pt>
                <c:pt idx="1">
                  <c:v>4.8999999999999998E-3</c:v>
                </c:pt>
                <c:pt idx="2">
                  <c:v>3.2000000000000002E-3</c:v>
                </c:pt>
                <c:pt idx="3">
                  <c:v>2E-3</c:v>
                </c:pt>
                <c:pt idx="4">
                  <c:v>2E-3</c:v>
                </c:pt>
                <c:pt idx="5">
                  <c:v>4.5999999999999999E-3</c:v>
                </c:pt>
                <c:pt idx="6">
                  <c:v>1.55E-2</c:v>
                </c:pt>
                <c:pt idx="7">
                  <c:v>3.32E-2</c:v>
                </c:pt>
                <c:pt idx="8">
                  <c:v>4.8800000000000003E-2</c:v>
                </c:pt>
                <c:pt idx="9">
                  <c:v>4.9700000000000001E-2</c:v>
                </c:pt>
                <c:pt idx="10">
                  <c:v>5.2600000000000001E-2</c:v>
                </c:pt>
                <c:pt idx="11">
                  <c:v>6.1199999999999997E-2</c:v>
                </c:pt>
                <c:pt idx="12">
                  <c:v>6.7500000000000004E-2</c:v>
                </c:pt>
                <c:pt idx="13">
                  <c:v>7.1099999999999997E-2</c:v>
                </c:pt>
                <c:pt idx="14">
                  <c:v>7.3800000000000004E-2</c:v>
                </c:pt>
                <c:pt idx="15">
                  <c:v>8.0699999999999994E-2</c:v>
                </c:pt>
                <c:pt idx="16">
                  <c:v>8.6099999999999996E-2</c:v>
                </c:pt>
                <c:pt idx="17">
                  <c:v>8.9399999999999993E-2</c:v>
                </c:pt>
                <c:pt idx="18">
                  <c:v>7.6100000000000001E-2</c:v>
                </c:pt>
                <c:pt idx="19">
                  <c:v>5.4800000000000001E-2</c:v>
                </c:pt>
                <c:pt idx="20">
                  <c:v>4.2900000000000001E-2</c:v>
                </c:pt>
                <c:pt idx="21">
                  <c:v>3.4599999999999999E-2</c:v>
                </c:pt>
                <c:pt idx="22">
                  <c:v>2.3900000000000001E-2</c:v>
                </c:pt>
                <c:pt idx="23">
                  <c:v>1.35E-2</c:v>
                </c:pt>
              </c:numCache>
            </c:numRef>
          </c:val>
        </c:ser>
        <c:ser>
          <c:idx val="2"/>
          <c:order val="2"/>
          <c:tx>
            <c:strRef>
              <c:f>[61]Sheet1!$D$4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[61]Sheet1!$D$5:$D$28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3.5999999999999999E-3</c:v>
                </c:pt>
                <c:pt idx="2">
                  <c:v>2.5000000000000001E-3</c:v>
                </c:pt>
                <c:pt idx="3">
                  <c:v>2.3999999999999998E-3</c:v>
                </c:pt>
                <c:pt idx="4">
                  <c:v>3.8E-3</c:v>
                </c:pt>
                <c:pt idx="5">
                  <c:v>8.3000000000000001E-3</c:v>
                </c:pt>
                <c:pt idx="6">
                  <c:v>2.4199999999999999E-2</c:v>
                </c:pt>
                <c:pt idx="7">
                  <c:v>5.0099999999999999E-2</c:v>
                </c:pt>
                <c:pt idx="8">
                  <c:v>6.0100000000000001E-2</c:v>
                </c:pt>
                <c:pt idx="9">
                  <c:v>6.0199999999999997E-2</c:v>
                </c:pt>
                <c:pt idx="10">
                  <c:v>6.3399999999999998E-2</c:v>
                </c:pt>
                <c:pt idx="11">
                  <c:v>6.8500000000000005E-2</c:v>
                </c:pt>
                <c:pt idx="12">
                  <c:v>7.2900000000000006E-2</c:v>
                </c:pt>
                <c:pt idx="13">
                  <c:v>7.2400000000000006E-2</c:v>
                </c:pt>
                <c:pt idx="14">
                  <c:v>7.1300000000000002E-2</c:v>
                </c:pt>
                <c:pt idx="15">
                  <c:v>7.3099999999999998E-2</c:v>
                </c:pt>
                <c:pt idx="16">
                  <c:v>7.5700000000000003E-2</c:v>
                </c:pt>
                <c:pt idx="17">
                  <c:v>7.7799999999999994E-2</c:v>
                </c:pt>
                <c:pt idx="18">
                  <c:v>6.4199999999999993E-2</c:v>
                </c:pt>
                <c:pt idx="19">
                  <c:v>4.7100000000000003E-2</c:v>
                </c:pt>
                <c:pt idx="20">
                  <c:v>3.56E-2</c:v>
                </c:pt>
                <c:pt idx="21">
                  <c:v>2.75E-2</c:v>
                </c:pt>
                <c:pt idx="22">
                  <c:v>1.8499999999999999E-2</c:v>
                </c:pt>
                <c:pt idx="23">
                  <c:v>1.09E-2</c:v>
                </c:pt>
              </c:numCache>
            </c:numRef>
          </c:val>
        </c:ser>
        <c:marker val="1"/>
        <c:axId val="177902336"/>
        <c:axId val="177903872"/>
      </c:lineChart>
      <c:catAx>
        <c:axId val="177902336"/>
        <c:scaling>
          <c:orientation val="minMax"/>
        </c:scaling>
        <c:axPos val="b"/>
        <c:majorGridlines/>
        <c:majorTickMark val="none"/>
        <c:tickLblPos val="nextTo"/>
        <c:crossAx val="177903872"/>
        <c:crosses val="autoZero"/>
        <c:auto val="1"/>
        <c:lblAlgn val="ctr"/>
        <c:lblOffset val="100"/>
      </c:catAx>
      <c:valAx>
        <c:axId val="1779038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790233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66" l="0.25" r="0.25" t="0.75000000000000266" header="0.30000000000000032" footer="0.30000000000000032"/>
    <c:pageSetup orientation="portrait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17"/>
          <c:w val="0.81524141593509003"/>
          <c:h val="0.47196940795718662"/>
        </c:manualLayout>
      </c:layout>
      <c:lineChart>
        <c:grouping val="standard"/>
        <c:ser>
          <c:idx val="0"/>
          <c:order val="0"/>
          <c:tx>
            <c:strRef>
              <c:f>[61]Sheet1!$H$4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[61]Sheet1!$H$5:$H$16</c:f>
              <c:numCache>
                <c:formatCode>General</c:formatCode>
                <c:ptCount val="12"/>
                <c:pt idx="0">
                  <c:v>1.1299999999999999</c:v>
                </c:pt>
                <c:pt idx="1">
                  <c:v>1.1599999999999999</c:v>
                </c:pt>
                <c:pt idx="2">
                  <c:v>1.1399999999999999</c:v>
                </c:pt>
                <c:pt idx="3">
                  <c:v>1.04</c:v>
                </c:pt>
                <c:pt idx="4">
                  <c:v>0.95</c:v>
                </c:pt>
                <c:pt idx="5">
                  <c:v>0.88</c:v>
                </c:pt>
                <c:pt idx="6">
                  <c:v>0.83</c:v>
                </c:pt>
                <c:pt idx="7">
                  <c:v>0.89</c:v>
                </c:pt>
                <c:pt idx="8">
                  <c:v>0.96</c:v>
                </c:pt>
                <c:pt idx="9">
                  <c:v>0.99</c:v>
                </c:pt>
                <c:pt idx="10">
                  <c:v>0.95</c:v>
                </c:pt>
                <c:pt idx="11">
                  <c:v>1</c:v>
                </c:pt>
              </c:numCache>
            </c:numRef>
          </c:val>
        </c:ser>
        <c:marker val="1"/>
        <c:axId val="177928064"/>
        <c:axId val="177929600"/>
      </c:lineChart>
      <c:catAx>
        <c:axId val="17792806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7929600"/>
        <c:crosses val="autoZero"/>
        <c:auto val="1"/>
        <c:lblAlgn val="ctr"/>
        <c:lblOffset val="100"/>
      </c:catAx>
      <c:valAx>
        <c:axId val="17792960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7928064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[62]Sheet1!$B$4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[62]Sheet1!$B$5:$B$28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3.8E-3</c:v>
                </c:pt>
                <c:pt idx="2">
                  <c:v>2.8E-3</c:v>
                </c:pt>
                <c:pt idx="3">
                  <c:v>1.9E-3</c:v>
                </c:pt>
                <c:pt idx="4">
                  <c:v>2.2000000000000001E-3</c:v>
                </c:pt>
                <c:pt idx="5">
                  <c:v>5.0000000000000001E-3</c:v>
                </c:pt>
                <c:pt idx="6">
                  <c:v>1.44E-2</c:v>
                </c:pt>
                <c:pt idx="7">
                  <c:v>3.4099999999999998E-2</c:v>
                </c:pt>
                <c:pt idx="8">
                  <c:v>4.7100000000000003E-2</c:v>
                </c:pt>
                <c:pt idx="9">
                  <c:v>5.0500000000000003E-2</c:v>
                </c:pt>
                <c:pt idx="10">
                  <c:v>5.62E-2</c:v>
                </c:pt>
                <c:pt idx="11">
                  <c:v>6.2600000000000003E-2</c:v>
                </c:pt>
                <c:pt idx="12">
                  <c:v>7.0099999999999996E-2</c:v>
                </c:pt>
                <c:pt idx="13">
                  <c:v>6.8500000000000005E-2</c:v>
                </c:pt>
                <c:pt idx="14">
                  <c:v>7.3099999999999998E-2</c:v>
                </c:pt>
                <c:pt idx="15">
                  <c:v>8.1100000000000005E-2</c:v>
                </c:pt>
                <c:pt idx="16">
                  <c:v>8.7999999999999995E-2</c:v>
                </c:pt>
                <c:pt idx="17">
                  <c:v>0.1057</c:v>
                </c:pt>
                <c:pt idx="18">
                  <c:v>7.4399999999999994E-2</c:v>
                </c:pt>
                <c:pt idx="19">
                  <c:v>5.0999999999999997E-2</c:v>
                </c:pt>
                <c:pt idx="20">
                  <c:v>3.95E-2</c:v>
                </c:pt>
                <c:pt idx="21">
                  <c:v>2.8400000000000002E-2</c:v>
                </c:pt>
                <c:pt idx="22">
                  <c:v>1.95E-2</c:v>
                </c:pt>
                <c:pt idx="23">
                  <c:v>1.3299999999999999E-2</c:v>
                </c:pt>
              </c:numCache>
            </c:numRef>
          </c:val>
        </c:ser>
        <c:ser>
          <c:idx val="1"/>
          <c:order val="1"/>
          <c:tx>
            <c:strRef>
              <c:f>[62]Sheet1!$C$4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[62]Sheet1!$C$5:$C$28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3.8E-3</c:v>
                </c:pt>
                <c:pt idx="2">
                  <c:v>3.0000000000000001E-3</c:v>
                </c:pt>
                <c:pt idx="3">
                  <c:v>2.5000000000000001E-3</c:v>
                </c:pt>
                <c:pt idx="4">
                  <c:v>4.0000000000000001E-3</c:v>
                </c:pt>
                <c:pt idx="5">
                  <c:v>9.7000000000000003E-3</c:v>
                </c:pt>
                <c:pt idx="6">
                  <c:v>3.09E-2</c:v>
                </c:pt>
                <c:pt idx="7">
                  <c:v>6.3700000000000007E-2</c:v>
                </c:pt>
                <c:pt idx="8">
                  <c:v>7.7299999999999994E-2</c:v>
                </c:pt>
                <c:pt idx="9">
                  <c:v>7.1900000000000006E-2</c:v>
                </c:pt>
                <c:pt idx="10">
                  <c:v>6.8400000000000002E-2</c:v>
                </c:pt>
                <c:pt idx="11">
                  <c:v>6.7799999999999999E-2</c:v>
                </c:pt>
                <c:pt idx="12">
                  <c:v>7.2400000000000006E-2</c:v>
                </c:pt>
                <c:pt idx="13">
                  <c:v>7.0499999999999993E-2</c:v>
                </c:pt>
                <c:pt idx="14">
                  <c:v>6.9099999999999995E-2</c:v>
                </c:pt>
                <c:pt idx="15">
                  <c:v>7.0800000000000002E-2</c:v>
                </c:pt>
                <c:pt idx="16">
                  <c:v>6.4199999999999993E-2</c:v>
                </c:pt>
                <c:pt idx="17">
                  <c:v>6.25E-2</c:v>
                </c:pt>
                <c:pt idx="18">
                  <c:v>5.1499999999999997E-2</c:v>
                </c:pt>
                <c:pt idx="19">
                  <c:v>4.0399999999999998E-2</c:v>
                </c:pt>
                <c:pt idx="20">
                  <c:v>3.1899999999999998E-2</c:v>
                </c:pt>
                <c:pt idx="21">
                  <c:v>2.6700000000000002E-2</c:v>
                </c:pt>
                <c:pt idx="22">
                  <c:v>1.89E-2</c:v>
                </c:pt>
                <c:pt idx="23">
                  <c:v>1.18E-2</c:v>
                </c:pt>
              </c:numCache>
            </c:numRef>
          </c:val>
        </c:ser>
        <c:ser>
          <c:idx val="2"/>
          <c:order val="2"/>
          <c:tx>
            <c:strRef>
              <c:f>[62]Sheet1!$D$4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[62]Sheet1!$D$5:$D$28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3.8E-3</c:v>
                </c:pt>
                <c:pt idx="2">
                  <c:v>2.8999999999999998E-3</c:v>
                </c:pt>
                <c:pt idx="3">
                  <c:v>2.2000000000000001E-3</c:v>
                </c:pt>
                <c:pt idx="4">
                  <c:v>3.0999999999999999E-3</c:v>
                </c:pt>
                <c:pt idx="5">
                  <c:v>7.1999999999999998E-3</c:v>
                </c:pt>
                <c:pt idx="6">
                  <c:v>2.24E-2</c:v>
                </c:pt>
                <c:pt idx="7">
                  <c:v>4.8500000000000001E-2</c:v>
                </c:pt>
                <c:pt idx="8">
                  <c:v>6.1699999999999998E-2</c:v>
                </c:pt>
                <c:pt idx="9">
                  <c:v>6.0900000000000003E-2</c:v>
                </c:pt>
                <c:pt idx="10">
                  <c:v>6.2100000000000002E-2</c:v>
                </c:pt>
                <c:pt idx="11">
                  <c:v>6.5100000000000005E-2</c:v>
                </c:pt>
                <c:pt idx="12">
                  <c:v>7.1199999999999999E-2</c:v>
                </c:pt>
                <c:pt idx="13">
                  <c:v>6.9500000000000006E-2</c:v>
                </c:pt>
                <c:pt idx="14">
                  <c:v>7.1199999999999999E-2</c:v>
                </c:pt>
                <c:pt idx="15">
                  <c:v>7.6100000000000001E-2</c:v>
                </c:pt>
                <c:pt idx="16">
                  <c:v>7.6499999999999999E-2</c:v>
                </c:pt>
                <c:pt idx="17">
                  <c:v>8.48E-2</c:v>
                </c:pt>
                <c:pt idx="18">
                  <c:v>6.3299999999999995E-2</c:v>
                </c:pt>
                <c:pt idx="19">
                  <c:v>4.5900000000000003E-2</c:v>
                </c:pt>
                <c:pt idx="20">
                  <c:v>3.5799999999999998E-2</c:v>
                </c:pt>
                <c:pt idx="21">
                  <c:v>2.76E-2</c:v>
                </c:pt>
                <c:pt idx="22">
                  <c:v>1.9199999999999998E-2</c:v>
                </c:pt>
                <c:pt idx="23">
                  <c:v>1.26E-2</c:v>
                </c:pt>
              </c:numCache>
            </c:numRef>
          </c:val>
        </c:ser>
        <c:marker val="1"/>
        <c:axId val="178062080"/>
        <c:axId val="178063616"/>
      </c:lineChart>
      <c:catAx>
        <c:axId val="178062080"/>
        <c:scaling>
          <c:orientation val="minMax"/>
        </c:scaling>
        <c:axPos val="b"/>
        <c:majorGridlines/>
        <c:majorTickMark val="none"/>
        <c:tickLblPos val="nextTo"/>
        <c:crossAx val="178063616"/>
        <c:crosses val="autoZero"/>
        <c:auto val="1"/>
        <c:lblAlgn val="ctr"/>
        <c:lblOffset val="100"/>
      </c:catAx>
      <c:valAx>
        <c:axId val="1780636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806208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[62]Sheet1!$H$4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[62]Sheet1!$H$5:$H$16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1.1100000000000001</c:v>
                </c:pt>
                <c:pt idx="2">
                  <c:v>1.1200000000000001</c:v>
                </c:pt>
                <c:pt idx="3">
                  <c:v>1.08</c:v>
                </c:pt>
                <c:pt idx="4">
                  <c:v>1.02</c:v>
                </c:pt>
                <c:pt idx="5">
                  <c:v>0.99</c:v>
                </c:pt>
                <c:pt idx="6">
                  <c:v>0.9</c:v>
                </c:pt>
                <c:pt idx="8">
                  <c:v>1.03</c:v>
                </c:pt>
                <c:pt idx="9">
                  <c:v>1.04</c:v>
                </c:pt>
                <c:pt idx="10">
                  <c:v>0.95</c:v>
                </c:pt>
                <c:pt idx="11">
                  <c:v>1.02</c:v>
                </c:pt>
              </c:numCache>
            </c:numRef>
          </c:val>
        </c:ser>
        <c:marker val="1"/>
        <c:axId val="178096000"/>
        <c:axId val="178097536"/>
      </c:lineChart>
      <c:catAx>
        <c:axId val="17809600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8097536"/>
        <c:crosses val="autoZero"/>
        <c:auto val="1"/>
        <c:lblAlgn val="ctr"/>
        <c:lblOffset val="100"/>
      </c:catAx>
      <c:valAx>
        <c:axId val="17809753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8096000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[63]Sheet1!$B$5:$B$28</c:f>
              <c:numCache>
                <c:formatCode>General</c:formatCode>
                <c:ptCount val="24"/>
                <c:pt idx="0">
                  <c:v>5.3E-3</c:v>
                </c:pt>
                <c:pt idx="1">
                  <c:v>3.2000000000000002E-3</c:v>
                </c:pt>
                <c:pt idx="2">
                  <c:v>2.2000000000000001E-3</c:v>
                </c:pt>
                <c:pt idx="3">
                  <c:v>2.5000000000000001E-3</c:v>
                </c:pt>
                <c:pt idx="4">
                  <c:v>4.4000000000000003E-3</c:v>
                </c:pt>
                <c:pt idx="5">
                  <c:v>9.7000000000000003E-3</c:v>
                </c:pt>
                <c:pt idx="6">
                  <c:v>3.04E-2</c:v>
                </c:pt>
                <c:pt idx="7">
                  <c:v>5.8999999999999997E-2</c:v>
                </c:pt>
                <c:pt idx="8">
                  <c:v>6.4600000000000005E-2</c:v>
                </c:pt>
                <c:pt idx="9">
                  <c:v>7.0099999999999996E-2</c:v>
                </c:pt>
                <c:pt idx="10">
                  <c:v>7.1900000000000006E-2</c:v>
                </c:pt>
                <c:pt idx="11">
                  <c:v>7.3999999999999996E-2</c:v>
                </c:pt>
                <c:pt idx="12">
                  <c:v>7.6600000000000001E-2</c:v>
                </c:pt>
                <c:pt idx="13">
                  <c:v>7.3400000000000007E-2</c:v>
                </c:pt>
                <c:pt idx="14">
                  <c:v>6.9500000000000006E-2</c:v>
                </c:pt>
                <c:pt idx="15">
                  <c:v>6.9099999999999995E-2</c:v>
                </c:pt>
                <c:pt idx="16">
                  <c:v>6.8699999999999997E-2</c:v>
                </c:pt>
                <c:pt idx="17">
                  <c:v>7.0300000000000001E-2</c:v>
                </c:pt>
                <c:pt idx="18">
                  <c:v>5.5399999999999998E-2</c:v>
                </c:pt>
                <c:pt idx="19">
                  <c:v>4.07E-2</c:v>
                </c:pt>
                <c:pt idx="20">
                  <c:v>2.9899999999999999E-2</c:v>
                </c:pt>
                <c:pt idx="21">
                  <c:v>2.29E-2</c:v>
                </c:pt>
                <c:pt idx="22">
                  <c:v>1.6E-2</c:v>
                </c:pt>
                <c:pt idx="23">
                  <c:v>9.7999999999999997E-3</c:v>
                </c:pt>
              </c:numCache>
            </c:numRef>
          </c:val>
        </c:ser>
        <c:ser>
          <c:idx val="1"/>
          <c:order val="1"/>
          <c:tx>
            <c:strRef>
              <c:f>[63]Sheet1!$C$4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[63]Sheet1!$C$5:$C$28</c:f>
              <c:numCache>
                <c:formatCode>General</c:formatCode>
                <c:ptCount val="24"/>
                <c:pt idx="0">
                  <c:v>7.9000000000000008E-3</c:v>
                </c:pt>
                <c:pt idx="1">
                  <c:v>4.1999999999999997E-3</c:v>
                </c:pt>
                <c:pt idx="2">
                  <c:v>2.5999999999999999E-3</c:v>
                </c:pt>
                <c:pt idx="3">
                  <c:v>1.8E-3</c:v>
                </c:pt>
                <c:pt idx="4">
                  <c:v>2.0999999999999999E-3</c:v>
                </c:pt>
                <c:pt idx="5">
                  <c:v>5.3E-3</c:v>
                </c:pt>
                <c:pt idx="6">
                  <c:v>1.41E-2</c:v>
                </c:pt>
                <c:pt idx="7">
                  <c:v>3.5200000000000002E-2</c:v>
                </c:pt>
                <c:pt idx="8">
                  <c:v>4.9500000000000002E-2</c:v>
                </c:pt>
                <c:pt idx="9">
                  <c:v>5.3900000000000003E-2</c:v>
                </c:pt>
                <c:pt idx="10">
                  <c:v>5.8400000000000001E-2</c:v>
                </c:pt>
                <c:pt idx="11">
                  <c:v>6.54E-2</c:v>
                </c:pt>
                <c:pt idx="12">
                  <c:v>7.3200000000000001E-2</c:v>
                </c:pt>
                <c:pt idx="13">
                  <c:v>7.1099999999999997E-2</c:v>
                </c:pt>
                <c:pt idx="14">
                  <c:v>7.3599999999999999E-2</c:v>
                </c:pt>
                <c:pt idx="15">
                  <c:v>7.9500000000000001E-2</c:v>
                </c:pt>
                <c:pt idx="16">
                  <c:v>8.6599999999999996E-2</c:v>
                </c:pt>
                <c:pt idx="17">
                  <c:v>9.2799999999999994E-2</c:v>
                </c:pt>
                <c:pt idx="18">
                  <c:v>6.9199999999999998E-2</c:v>
                </c:pt>
                <c:pt idx="19">
                  <c:v>5.2699999999999997E-2</c:v>
                </c:pt>
                <c:pt idx="20">
                  <c:v>3.9600000000000003E-2</c:v>
                </c:pt>
                <c:pt idx="21">
                  <c:v>3.0099999999999998E-2</c:v>
                </c:pt>
                <c:pt idx="22">
                  <c:v>1.9599999999999999E-2</c:v>
                </c:pt>
                <c:pt idx="23">
                  <c:v>1.17E-2</c:v>
                </c:pt>
              </c:numCache>
            </c:numRef>
          </c:val>
        </c:ser>
        <c:ser>
          <c:idx val="2"/>
          <c:order val="2"/>
          <c:tx>
            <c:strRef>
              <c:f>[63]Sheet1!$D$4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[63]Sheet1!$D$5:$D$28</c:f>
              <c:numCache>
                <c:formatCode>General</c:formatCode>
                <c:ptCount val="24"/>
                <c:pt idx="0">
                  <c:v>6.7000000000000002E-3</c:v>
                </c:pt>
                <c:pt idx="1">
                  <c:v>3.7000000000000002E-3</c:v>
                </c:pt>
                <c:pt idx="2">
                  <c:v>2.3999999999999998E-3</c:v>
                </c:pt>
                <c:pt idx="3">
                  <c:v>2.0999999999999999E-3</c:v>
                </c:pt>
                <c:pt idx="4">
                  <c:v>3.2000000000000002E-3</c:v>
                </c:pt>
                <c:pt idx="5">
                  <c:v>7.4000000000000003E-3</c:v>
                </c:pt>
                <c:pt idx="6">
                  <c:v>2.1899999999999999E-2</c:v>
                </c:pt>
                <c:pt idx="7">
                  <c:v>4.6600000000000003E-2</c:v>
                </c:pt>
                <c:pt idx="8">
                  <c:v>5.67E-2</c:v>
                </c:pt>
                <c:pt idx="9">
                  <c:v>6.1699999999999998E-2</c:v>
                </c:pt>
                <c:pt idx="10">
                  <c:v>6.4899999999999999E-2</c:v>
                </c:pt>
                <c:pt idx="11">
                  <c:v>6.9500000000000006E-2</c:v>
                </c:pt>
                <c:pt idx="12">
                  <c:v>7.4899999999999994E-2</c:v>
                </c:pt>
                <c:pt idx="13">
                  <c:v>7.22E-2</c:v>
                </c:pt>
                <c:pt idx="14">
                  <c:v>7.1599999999999997E-2</c:v>
                </c:pt>
                <c:pt idx="15">
                  <c:v>7.4499999999999997E-2</c:v>
                </c:pt>
                <c:pt idx="16">
                  <c:v>7.8E-2</c:v>
                </c:pt>
                <c:pt idx="17">
                  <c:v>8.2000000000000003E-2</c:v>
                </c:pt>
                <c:pt idx="18">
                  <c:v>6.2600000000000003E-2</c:v>
                </c:pt>
                <c:pt idx="19">
                  <c:v>4.6899999999999997E-2</c:v>
                </c:pt>
                <c:pt idx="20">
                  <c:v>3.5000000000000003E-2</c:v>
                </c:pt>
                <c:pt idx="21">
                  <c:v>2.6599999999999999E-2</c:v>
                </c:pt>
                <c:pt idx="22">
                  <c:v>1.7899999999999999E-2</c:v>
                </c:pt>
                <c:pt idx="23">
                  <c:v>1.0800000000000001E-2</c:v>
                </c:pt>
              </c:numCache>
            </c:numRef>
          </c:val>
        </c:ser>
        <c:marker val="1"/>
        <c:axId val="178168576"/>
        <c:axId val="178170112"/>
      </c:lineChart>
      <c:catAx>
        <c:axId val="178168576"/>
        <c:scaling>
          <c:orientation val="minMax"/>
        </c:scaling>
        <c:axPos val="b"/>
        <c:majorGridlines/>
        <c:majorTickMark val="none"/>
        <c:tickLblPos val="nextTo"/>
        <c:crossAx val="178170112"/>
        <c:crosses val="autoZero"/>
        <c:auto val="1"/>
        <c:lblAlgn val="ctr"/>
        <c:lblOffset val="100"/>
      </c:catAx>
      <c:valAx>
        <c:axId val="1781701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816857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[63]Sheet1!$H$4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[63]Sheet1!$H$5:$H$16</c:f>
              <c:numCache>
                <c:formatCode>General</c:formatCode>
                <c:ptCount val="12"/>
                <c:pt idx="6">
                  <c:v>0.97</c:v>
                </c:pt>
                <c:pt idx="7">
                  <c:v>0.98</c:v>
                </c:pt>
                <c:pt idx="8">
                  <c:v>1.04</c:v>
                </c:pt>
                <c:pt idx="9">
                  <c:v>1.02</c:v>
                </c:pt>
                <c:pt idx="10">
                  <c:v>0.97</c:v>
                </c:pt>
                <c:pt idx="11">
                  <c:v>1.03</c:v>
                </c:pt>
              </c:numCache>
            </c:numRef>
          </c:val>
        </c:ser>
        <c:marker val="1"/>
        <c:axId val="179320704"/>
        <c:axId val="179322240"/>
      </c:lineChart>
      <c:catAx>
        <c:axId val="17932070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9322240"/>
        <c:crosses val="autoZero"/>
        <c:auto val="1"/>
        <c:lblAlgn val="ctr"/>
        <c:lblOffset val="100"/>
      </c:catAx>
      <c:valAx>
        <c:axId val="17932224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9320704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[64]Sheet1!$B$4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[64]Sheet1!$B$5:$B$28</c:f>
              <c:numCache>
                <c:formatCode>General</c:formatCode>
                <c:ptCount val="24"/>
                <c:pt idx="0">
                  <c:v>7.0000000000000001E-3</c:v>
                </c:pt>
                <c:pt idx="1">
                  <c:v>4.3E-3</c:v>
                </c:pt>
                <c:pt idx="2">
                  <c:v>4.5999999999999999E-3</c:v>
                </c:pt>
                <c:pt idx="3">
                  <c:v>3.0000000000000001E-3</c:v>
                </c:pt>
                <c:pt idx="4">
                  <c:v>5.4999999999999997E-3</c:v>
                </c:pt>
                <c:pt idx="5">
                  <c:v>1.15E-2</c:v>
                </c:pt>
                <c:pt idx="6">
                  <c:v>3.1399999999999997E-2</c:v>
                </c:pt>
                <c:pt idx="7">
                  <c:v>6.0699999999999997E-2</c:v>
                </c:pt>
                <c:pt idx="8">
                  <c:v>7.3599999999999999E-2</c:v>
                </c:pt>
                <c:pt idx="9">
                  <c:v>6.59E-2</c:v>
                </c:pt>
                <c:pt idx="10">
                  <c:v>6.7199999999999996E-2</c:v>
                </c:pt>
                <c:pt idx="11">
                  <c:v>7.1800000000000003E-2</c:v>
                </c:pt>
                <c:pt idx="12">
                  <c:v>7.7499999999999999E-2</c:v>
                </c:pt>
                <c:pt idx="13">
                  <c:v>7.3800000000000004E-2</c:v>
                </c:pt>
                <c:pt idx="14">
                  <c:v>6.7299999999999999E-2</c:v>
                </c:pt>
                <c:pt idx="15">
                  <c:v>6.59E-2</c:v>
                </c:pt>
                <c:pt idx="16">
                  <c:v>6.7500000000000004E-2</c:v>
                </c:pt>
                <c:pt idx="17">
                  <c:v>6.9099999999999995E-2</c:v>
                </c:pt>
                <c:pt idx="18">
                  <c:v>5.1900000000000002E-2</c:v>
                </c:pt>
                <c:pt idx="19">
                  <c:v>4.0099999999999997E-2</c:v>
                </c:pt>
                <c:pt idx="20">
                  <c:v>3.0200000000000001E-2</c:v>
                </c:pt>
                <c:pt idx="21">
                  <c:v>2.29E-2</c:v>
                </c:pt>
                <c:pt idx="22">
                  <c:v>1.6500000000000001E-2</c:v>
                </c:pt>
                <c:pt idx="23">
                  <c:v>1.0999999999999999E-2</c:v>
                </c:pt>
              </c:numCache>
            </c:numRef>
          </c:val>
        </c:ser>
        <c:ser>
          <c:idx val="1"/>
          <c:order val="1"/>
          <c:tx>
            <c:strRef>
              <c:f>[64]Sheet1!$C$4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[64]Sheet1!$C$5:$C$28</c:f>
              <c:numCache>
                <c:formatCode>General</c:formatCode>
                <c:ptCount val="24"/>
                <c:pt idx="0">
                  <c:v>1.01E-2</c:v>
                </c:pt>
                <c:pt idx="1">
                  <c:v>6.4999999999999997E-3</c:v>
                </c:pt>
                <c:pt idx="2">
                  <c:v>4.5999999999999999E-3</c:v>
                </c:pt>
                <c:pt idx="3">
                  <c:v>2.7000000000000001E-3</c:v>
                </c:pt>
                <c:pt idx="4">
                  <c:v>2.5000000000000001E-3</c:v>
                </c:pt>
                <c:pt idx="5">
                  <c:v>4.1000000000000003E-3</c:v>
                </c:pt>
                <c:pt idx="6">
                  <c:v>1.1900000000000001E-2</c:v>
                </c:pt>
                <c:pt idx="7">
                  <c:v>3.1699999999999999E-2</c:v>
                </c:pt>
                <c:pt idx="8">
                  <c:v>0.05</c:v>
                </c:pt>
                <c:pt idx="9">
                  <c:v>5.0999999999999997E-2</c:v>
                </c:pt>
                <c:pt idx="10">
                  <c:v>5.3100000000000001E-2</c:v>
                </c:pt>
                <c:pt idx="11">
                  <c:v>5.8999999999999997E-2</c:v>
                </c:pt>
                <c:pt idx="12">
                  <c:v>6.9599999999999995E-2</c:v>
                </c:pt>
                <c:pt idx="13">
                  <c:v>7.3499999999999996E-2</c:v>
                </c:pt>
                <c:pt idx="14">
                  <c:v>7.3499999999999996E-2</c:v>
                </c:pt>
                <c:pt idx="15">
                  <c:v>7.4200000000000002E-2</c:v>
                </c:pt>
                <c:pt idx="16">
                  <c:v>8.1600000000000006E-2</c:v>
                </c:pt>
                <c:pt idx="17">
                  <c:v>9.2799999999999994E-2</c:v>
                </c:pt>
                <c:pt idx="18">
                  <c:v>7.2999999999999995E-2</c:v>
                </c:pt>
                <c:pt idx="19">
                  <c:v>5.33E-2</c:v>
                </c:pt>
                <c:pt idx="20">
                  <c:v>4.36E-2</c:v>
                </c:pt>
                <c:pt idx="21">
                  <c:v>3.5799999999999998E-2</c:v>
                </c:pt>
                <c:pt idx="22">
                  <c:v>2.6200000000000001E-2</c:v>
                </c:pt>
                <c:pt idx="23">
                  <c:v>1.5800000000000002E-2</c:v>
                </c:pt>
              </c:numCache>
            </c:numRef>
          </c:val>
        </c:ser>
        <c:ser>
          <c:idx val="2"/>
          <c:order val="2"/>
          <c:tx>
            <c:strRef>
              <c:f>[64]Sheet1!$D$4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[64]Sheet1!$D$5:$D$28</c:f>
              <c:numCache>
                <c:formatCode>General</c:formatCode>
                <c:ptCount val="24"/>
                <c:pt idx="0">
                  <c:v>8.3999999999999995E-3</c:v>
                </c:pt>
                <c:pt idx="1">
                  <c:v>5.3E-3</c:v>
                </c:pt>
                <c:pt idx="2">
                  <c:v>4.5999999999999999E-3</c:v>
                </c:pt>
                <c:pt idx="3">
                  <c:v>2.8E-3</c:v>
                </c:pt>
                <c:pt idx="4">
                  <c:v>4.1000000000000003E-3</c:v>
                </c:pt>
                <c:pt idx="5">
                  <c:v>8.0000000000000002E-3</c:v>
                </c:pt>
                <c:pt idx="6">
                  <c:v>2.2200000000000001E-2</c:v>
                </c:pt>
                <c:pt idx="7">
                  <c:v>4.7E-2</c:v>
                </c:pt>
                <c:pt idx="8">
                  <c:v>6.2399999999999997E-2</c:v>
                </c:pt>
                <c:pt idx="9">
                  <c:v>5.8900000000000001E-2</c:v>
                </c:pt>
                <c:pt idx="10">
                  <c:v>6.0499999999999998E-2</c:v>
                </c:pt>
                <c:pt idx="11">
                  <c:v>6.5699999999999995E-2</c:v>
                </c:pt>
                <c:pt idx="12">
                  <c:v>7.3800000000000004E-2</c:v>
                </c:pt>
                <c:pt idx="13">
                  <c:v>7.3599999999999999E-2</c:v>
                </c:pt>
                <c:pt idx="14">
                  <c:v>7.0199999999999999E-2</c:v>
                </c:pt>
                <c:pt idx="15">
                  <c:v>6.9800000000000001E-2</c:v>
                </c:pt>
                <c:pt idx="16">
                  <c:v>7.4200000000000002E-2</c:v>
                </c:pt>
                <c:pt idx="17">
                  <c:v>8.0299999999999996E-2</c:v>
                </c:pt>
                <c:pt idx="18">
                  <c:v>6.1899999999999997E-2</c:v>
                </c:pt>
                <c:pt idx="19">
                  <c:v>4.6300000000000001E-2</c:v>
                </c:pt>
                <c:pt idx="20">
                  <c:v>3.6499999999999998E-2</c:v>
                </c:pt>
                <c:pt idx="21">
                  <c:v>2.9000000000000001E-2</c:v>
                </c:pt>
                <c:pt idx="22">
                  <c:v>2.1100000000000001E-2</c:v>
                </c:pt>
                <c:pt idx="23">
                  <c:v>1.32E-2</c:v>
                </c:pt>
              </c:numCache>
            </c:numRef>
          </c:val>
        </c:ser>
        <c:marker val="1"/>
        <c:axId val="179438336"/>
        <c:axId val="179439872"/>
      </c:lineChart>
      <c:catAx>
        <c:axId val="179438336"/>
        <c:scaling>
          <c:orientation val="minMax"/>
        </c:scaling>
        <c:axPos val="b"/>
        <c:majorGridlines/>
        <c:majorTickMark val="none"/>
        <c:tickLblPos val="nextTo"/>
        <c:crossAx val="179439872"/>
        <c:crosses val="autoZero"/>
        <c:auto val="1"/>
        <c:lblAlgn val="ctr"/>
        <c:lblOffset val="100"/>
      </c:catAx>
      <c:valAx>
        <c:axId val="1794398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943833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[6]Sheet1!$B$5:$B$28</c:f>
              <c:numCache>
                <c:formatCode>General</c:formatCode>
                <c:ptCount val="24"/>
                <c:pt idx="0">
                  <c:v>1.0999999999999999E-2</c:v>
                </c:pt>
                <c:pt idx="1">
                  <c:v>7.6E-3</c:v>
                </c:pt>
                <c:pt idx="2">
                  <c:v>6.1000000000000004E-3</c:v>
                </c:pt>
                <c:pt idx="3">
                  <c:v>3.5000000000000001E-3</c:v>
                </c:pt>
                <c:pt idx="4">
                  <c:v>3.8999999999999998E-3</c:v>
                </c:pt>
                <c:pt idx="5">
                  <c:v>6.8999999999999999E-3</c:v>
                </c:pt>
                <c:pt idx="6">
                  <c:v>1.6199999999999999E-2</c:v>
                </c:pt>
                <c:pt idx="7">
                  <c:v>3.15E-2</c:v>
                </c:pt>
                <c:pt idx="8">
                  <c:v>4.5699999999999998E-2</c:v>
                </c:pt>
                <c:pt idx="9">
                  <c:v>5.5599999999999997E-2</c:v>
                </c:pt>
                <c:pt idx="10">
                  <c:v>5.9200000000000003E-2</c:v>
                </c:pt>
                <c:pt idx="11">
                  <c:v>5.8599999999999999E-2</c:v>
                </c:pt>
                <c:pt idx="12">
                  <c:v>5.8700000000000002E-2</c:v>
                </c:pt>
                <c:pt idx="13">
                  <c:v>6.1899999999999997E-2</c:v>
                </c:pt>
                <c:pt idx="14">
                  <c:v>7.0999999999999994E-2</c:v>
                </c:pt>
                <c:pt idx="15">
                  <c:v>7.9000000000000001E-2</c:v>
                </c:pt>
                <c:pt idx="16">
                  <c:v>8.3000000000000004E-2</c:v>
                </c:pt>
                <c:pt idx="17">
                  <c:v>7.3300000000000004E-2</c:v>
                </c:pt>
                <c:pt idx="18">
                  <c:v>6.1400000000000003E-2</c:v>
                </c:pt>
                <c:pt idx="19">
                  <c:v>5.1799999999999999E-2</c:v>
                </c:pt>
                <c:pt idx="20">
                  <c:v>4.9000000000000002E-2</c:v>
                </c:pt>
                <c:pt idx="21">
                  <c:v>4.4999999999999998E-2</c:v>
                </c:pt>
                <c:pt idx="22">
                  <c:v>3.7900000000000003E-2</c:v>
                </c:pt>
                <c:pt idx="23">
                  <c:v>2.1999999999999999E-2</c:v>
                </c:pt>
              </c:numCache>
            </c:numRef>
          </c:val>
        </c:ser>
        <c:ser>
          <c:idx val="1"/>
          <c:order val="1"/>
          <c:tx>
            <c:strRef>
              <c:f>[6]Sheet1!$C$4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[6]Sheet1!$C$5:$C$28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4.3E-3</c:v>
                </c:pt>
                <c:pt idx="2">
                  <c:v>2.8999999999999998E-3</c:v>
                </c:pt>
                <c:pt idx="3">
                  <c:v>2.0999999999999999E-3</c:v>
                </c:pt>
                <c:pt idx="4">
                  <c:v>3.0999999999999999E-3</c:v>
                </c:pt>
                <c:pt idx="5">
                  <c:v>9.1000000000000004E-3</c:v>
                </c:pt>
                <c:pt idx="6">
                  <c:v>2.9399999999999999E-2</c:v>
                </c:pt>
                <c:pt idx="7">
                  <c:v>5.8999999999999997E-2</c:v>
                </c:pt>
                <c:pt idx="8">
                  <c:v>6.83E-2</c:v>
                </c:pt>
                <c:pt idx="9">
                  <c:v>7.1099999999999997E-2</c:v>
                </c:pt>
                <c:pt idx="10">
                  <c:v>6.8699999999999997E-2</c:v>
                </c:pt>
                <c:pt idx="11">
                  <c:v>6.93E-2</c:v>
                </c:pt>
                <c:pt idx="12">
                  <c:v>6.8699999999999997E-2</c:v>
                </c:pt>
                <c:pt idx="13">
                  <c:v>6.7000000000000004E-2</c:v>
                </c:pt>
                <c:pt idx="14">
                  <c:v>6.5799999999999997E-2</c:v>
                </c:pt>
                <c:pt idx="15">
                  <c:v>6.7400000000000002E-2</c:v>
                </c:pt>
                <c:pt idx="16">
                  <c:v>6.7100000000000007E-2</c:v>
                </c:pt>
                <c:pt idx="17">
                  <c:v>6.6500000000000004E-2</c:v>
                </c:pt>
                <c:pt idx="18">
                  <c:v>5.9299999999999999E-2</c:v>
                </c:pt>
                <c:pt idx="19">
                  <c:v>4.8000000000000001E-2</c:v>
                </c:pt>
                <c:pt idx="20">
                  <c:v>3.5799999999999998E-2</c:v>
                </c:pt>
                <c:pt idx="21">
                  <c:v>2.8299999999999999E-2</c:v>
                </c:pt>
                <c:pt idx="22">
                  <c:v>0.02</c:v>
                </c:pt>
                <c:pt idx="23">
                  <c:v>1.17E-2</c:v>
                </c:pt>
              </c:numCache>
            </c:numRef>
          </c:val>
        </c:ser>
        <c:ser>
          <c:idx val="2"/>
          <c:order val="2"/>
          <c:tx>
            <c:strRef>
              <c:f>[6]Sheet1!$D$4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[6]Sheet1!$D$5:$D$28</c:f>
              <c:numCache>
                <c:formatCode>General</c:formatCode>
                <c:ptCount val="24"/>
                <c:pt idx="0">
                  <c:v>8.8999999999999999E-3</c:v>
                </c:pt>
                <c:pt idx="1">
                  <c:v>6.0000000000000001E-3</c:v>
                </c:pt>
                <c:pt idx="2">
                  <c:v>4.4999999999999997E-3</c:v>
                </c:pt>
                <c:pt idx="3">
                  <c:v>2.8E-3</c:v>
                </c:pt>
                <c:pt idx="4">
                  <c:v>3.5000000000000001E-3</c:v>
                </c:pt>
                <c:pt idx="5">
                  <c:v>8.0000000000000002E-3</c:v>
                </c:pt>
                <c:pt idx="6">
                  <c:v>2.29E-2</c:v>
                </c:pt>
                <c:pt idx="7">
                  <c:v>4.53E-2</c:v>
                </c:pt>
                <c:pt idx="8">
                  <c:v>5.7099999999999998E-2</c:v>
                </c:pt>
                <c:pt idx="9">
                  <c:v>6.3399999999999998E-2</c:v>
                </c:pt>
                <c:pt idx="10">
                  <c:v>6.3899999999999998E-2</c:v>
                </c:pt>
                <c:pt idx="11">
                  <c:v>6.4000000000000001E-2</c:v>
                </c:pt>
                <c:pt idx="12">
                  <c:v>6.3700000000000007E-2</c:v>
                </c:pt>
                <c:pt idx="13">
                  <c:v>6.4500000000000002E-2</c:v>
                </c:pt>
                <c:pt idx="14">
                  <c:v>6.8400000000000002E-2</c:v>
                </c:pt>
                <c:pt idx="15">
                  <c:v>7.3200000000000001E-2</c:v>
                </c:pt>
                <c:pt idx="16">
                  <c:v>7.4999999999999997E-2</c:v>
                </c:pt>
                <c:pt idx="17">
                  <c:v>6.9900000000000004E-2</c:v>
                </c:pt>
                <c:pt idx="18">
                  <c:v>6.0299999999999999E-2</c:v>
                </c:pt>
                <c:pt idx="19">
                  <c:v>4.99E-2</c:v>
                </c:pt>
                <c:pt idx="20">
                  <c:v>4.24E-2</c:v>
                </c:pt>
                <c:pt idx="21">
                  <c:v>3.6600000000000001E-2</c:v>
                </c:pt>
                <c:pt idx="22">
                  <c:v>2.8899999999999999E-2</c:v>
                </c:pt>
                <c:pt idx="23">
                  <c:v>1.6799999999999999E-2</c:v>
                </c:pt>
              </c:numCache>
            </c:numRef>
          </c:val>
        </c:ser>
        <c:marker val="1"/>
        <c:axId val="47351296"/>
        <c:axId val="47352832"/>
      </c:lineChart>
      <c:catAx>
        <c:axId val="47351296"/>
        <c:scaling>
          <c:orientation val="minMax"/>
        </c:scaling>
        <c:axPos val="b"/>
        <c:majorGridlines/>
        <c:majorTickMark val="none"/>
        <c:tickLblPos val="nextTo"/>
        <c:crossAx val="47352832"/>
        <c:crosses val="autoZero"/>
        <c:auto val="1"/>
        <c:lblAlgn val="ctr"/>
        <c:lblOffset val="100"/>
      </c:catAx>
      <c:valAx>
        <c:axId val="473528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735129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[64]Sheet1!$H$4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[64]Sheet1!$H$5:$H$16</c:f>
              <c:numCache>
                <c:formatCode>General</c:formatCode>
                <c:ptCount val="12"/>
                <c:pt idx="6">
                  <c:v>1.01</c:v>
                </c:pt>
                <c:pt idx="7">
                  <c:v>1</c:v>
                </c:pt>
                <c:pt idx="8">
                  <c:v>0.97</c:v>
                </c:pt>
              </c:numCache>
            </c:numRef>
          </c:val>
        </c:ser>
        <c:marker val="1"/>
        <c:axId val="179476352"/>
        <c:axId val="179477888"/>
      </c:lineChart>
      <c:catAx>
        <c:axId val="17947635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9477888"/>
        <c:crosses val="autoZero"/>
        <c:auto val="1"/>
        <c:lblAlgn val="ctr"/>
        <c:lblOffset val="100"/>
      </c:catAx>
      <c:valAx>
        <c:axId val="17947788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947635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[65]Sheet1!$B$5:$B$28</c:f>
              <c:numCache>
                <c:formatCode>General</c:formatCode>
                <c:ptCount val="24"/>
                <c:pt idx="0">
                  <c:v>1.47E-2</c:v>
                </c:pt>
                <c:pt idx="1">
                  <c:v>8.8000000000000005E-3</c:v>
                </c:pt>
                <c:pt idx="2">
                  <c:v>6.0000000000000001E-3</c:v>
                </c:pt>
                <c:pt idx="3">
                  <c:v>3.8E-3</c:v>
                </c:pt>
                <c:pt idx="4">
                  <c:v>3.8E-3</c:v>
                </c:pt>
                <c:pt idx="5">
                  <c:v>6.4000000000000003E-3</c:v>
                </c:pt>
                <c:pt idx="6">
                  <c:v>1.6400000000000001E-2</c:v>
                </c:pt>
                <c:pt idx="7">
                  <c:v>3.5499999999999997E-2</c:v>
                </c:pt>
                <c:pt idx="8">
                  <c:v>3.9699999999999999E-2</c:v>
                </c:pt>
                <c:pt idx="9">
                  <c:v>3.0499999999999999E-2</c:v>
                </c:pt>
                <c:pt idx="10">
                  <c:v>3.2800000000000003E-2</c:v>
                </c:pt>
                <c:pt idx="11">
                  <c:v>3.7999999999999999E-2</c:v>
                </c:pt>
                <c:pt idx="12">
                  <c:v>4.9000000000000002E-2</c:v>
                </c:pt>
                <c:pt idx="13">
                  <c:v>5.3400000000000003E-2</c:v>
                </c:pt>
                <c:pt idx="14">
                  <c:v>6.3600000000000004E-2</c:v>
                </c:pt>
                <c:pt idx="15">
                  <c:v>8.3000000000000004E-2</c:v>
                </c:pt>
                <c:pt idx="16">
                  <c:v>0.1012</c:v>
                </c:pt>
                <c:pt idx="17">
                  <c:v>0.1113</c:v>
                </c:pt>
                <c:pt idx="18">
                  <c:v>8.5599999999999996E-2</c:v>
                </c:pt>
                <c:pt idx="19">
                  <c:v>6.1199999999999997E-2</c:v>
                </c:pt>
                <c:pt idx="20">
                  <c:v>5.0299999999999997E-2</c:v>
                </c:pt>
                <c:pt idx="21">
                  <c:v>4.3299999999999998E-2</c:v>
                </c:pt>
                <c:pt idx="22">
                  <c:v>3.5700000000000003E-2</c:v>
                </c:pt>
                <c:pt idx="23">
                  <c:v>2.5999999999999999E-2</c:v>
                </c:pt>
              </c:numCache>
            </c:numRef>
          </c:val>
        </c:ser>
        <c:ser>
          <c:idx val="1"/>
          <c:order val="1"/>
          <c:tx>
            <c:strRef>
              <c:f>[65]Sheet1!$C$4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[65]Sheet1!$C$5:$C$28</c:f>
              <c:numCache>
                <c:formatCode>General</c:formatCode>
                <c:ptCount val="24"/>
                <c:pt idx="0">
                  <c:v>7.0000000000000001E-3</c:v>
                </c:pt>
                <c:pt idx="1">
                  <c:v>3.7000000000000002E-3</c:v>
                </c:pt>
                <c:pt idx="2">
                  <c:v>3.0000000000000001E-3</c:v>
                </c:pt>
                <c:pt idx="3">
                  <c:v>5.0000000000000001E-3</c:v>
                </c:pt>
                <c:pt idx="4">
                  <c:v>1.23E-2</c:v>
                </c:pt>
                <c:pt idx="5">
                  <c:v>3.9E-2</c:v>
                </c:pt>
                <c:pt idx="6">
                  <c:v>8.8499999999999995E-2</c:v>
                </c:pt>
                <c:pt idx="7">
                  <c:v>0.1036</c:v>
                </c:pt>
                <c:pt idx="8">
                  <c:v>8.5000000000000006E-2</c:v>
                </c:pt>
                <c:pt idx="9">
                  <c:v>6.54E-2</c:v>
                </c:pt>
                <c:pt idx="10">
                  <c:v>5.6399999999999999E-2</c:v>
                </c:pt>
                <c:pt idx="11">
                  <c:v>5.3600000000000002E-2</c:v>
                </c:pt>
                <c:pt idx="12">
                  <c:v>5.4199999999999998E-2</c:v>
                </c:pt>
                <c:pt idx="13">
                  <c:v>5.1499999999999997E-2</c:v>
                </c:pt>
                <c:pt idx="14">
                  <c:v>5.3400000000000003E-2</c:v>
                </c:pt>
                <c:pt idx="15">
                  <c:v>5.1900000000000002E-2</c:v>
                </c:pt>
                <c:pt idx="16">
                  <c:v>5.3400000000000003E-2</c:v>
                </c:pt>
                <c:pt idx="17">
                  <c:v>6.6199999999999995E-2</c:v>
                </c:pt>
                <c:pt idx="18">
                  <c:v>4.6100000000000002E-2</c:v>
                </c:pt>
                <c:pt idx="19">
                  <c:v>3.3599999999999998E-2</c:v>
                </c:pt>
                <c:pt idx="20">
                  <c:v>2.3400000000000001E-2</c:v>
                </c:pt>
                <c:pt idx="21">
                  <c:v>1.9599999999999999E-2</c:v>
                </c:pt>
                <c:pt idx="22">
                  <c:v>1.52E-2</c:v>
                </c:pt>
                <c:pt idx="23">
                  <c:v>9.1000000000000004E-3</c:v>
                </c:pt>
              </c:numCache>
            </c:numRef>
          </c:val>
        </c:ser>
        <c:ser>
          <c:idx val="2"/>
          <c:order val="2"/>
          <c:tx>
            <c:strRef>
              <c:f>[65]Sheet1!$D$4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[65]Sheet1!$D$5:$D$28</c:f>
              <c:numCache>
                <c:formatCode>General</c:formatCode>
                <c:ptCount val="24"/>
                <c:pt idx="0">
                  <c:v>1.09E-2</c:v>
                </c:pt>
                <c:pt idx="1">
                  <c:v>6.3E-3</c:v>
                </c:pt>
                <c:pt idx="2">
                  <c:v>4.4999999999999997E-3</c:v>
                </c:pt>
                <c:pt idx="3">
                  <c:v>4.4000000000000003E-3</c:v>
                </c:pt>
                <c:pt idx="4">
                  <c:v>8.0000000000000002E-3</c:v>
                </c:pt>
                <c:pt idx="5">
                  <c:v>2.2599999999999999E-2</c:v>
                </c:pt>
                <c:pt idx="6">
                  <c:v>5.2200000000000003E-2</c:v>
                </c:pt>
                <c:pt idx="7">
                  <c:v>6.93E-2</c:v>
                </c:pt>
                <c:pt idx="8">
                  <c:v>6.2100000000000002E-2</c:v>
                </c:pt>
                <c:pt idx="9">
                  <c:v>4.7800000000000002E-2</c:v>
                </c:pt>
                <c:pt idx="10">
                  <c:v>4.4499999999999998E-2</c:v>
                </c:pt>
                <c:pt idx="11">
                  <c:v>4.5699999999999998E-2</c:v>
                </c:pt>
                <c:pt idx="12">
                  <c:v>5.16E-2</c:v>
                </c:pt>
                <c:pt idx="13">
                  <c:v>5.2499999999999998E-2</c:v>
                </c:pt>
                <c:pt idx="14">
                  <c:v>5.8500000000000003E-2</c:v>
                </c:pt>
                <c:pt idx="15">
                  <c:v>6.7599999999999993E-2</c:v>
                </c:pt>
                <c:pt idx="16">
                  <c:v>7.7499999999999999E-2</c:v>
                </c:pt>
                <c:pt idx="17">
                  <c:v>8.8900000000000007E-2</c:v>
                </c:pt>
                <c:pt idx="18">
                  <c:v>6.6000000000000003E-2</c:v>
                </c:pt>
                <c:pt idx="19">
                  <c:v>4.7500000000000001E-2</c:v>
                </c:pt>
                <c:pt idx="20">
                  <c:v>3.6900000000000002E-2</c:v>
                </c:pt>
                <c:pt idx="21">
                  <c:v>3.15E-2</c:v>
                </c:pt>
                <c:pt idx="22">
                  <c:v>2.5499999999999998E-2</c:v>
                </c:pt>
                <c:pt idx="23">
                  <c:v>1.7600000000000001E-2</c:v>
                </c:pt>
              </c:numCache>
            </c:numRef>
          </c:val>
        </c:ser>
        <c:marker val="1"/>
        <c:axId val="179561216"/>
        <c:axId val="179562752"/>
      </c:lineChart>
      <c:catAx>
        <c:axId val="179561216"/>
        <c:scaling>
          <c:orientation val="minMax"/>
        </c:scaling>
        <c:axPos val="b"/>
        <c:majorGridlines/>
        <c:majorTickMark val="none"/>
        <c:tickLblPos val="nextTo"/>
        <c:crossAx val="179562752"/>
        <c:crosses val="autoZero"/>
        <c:auto val="1"/>
        <c:lblAlgn val="ctr"/>
        <c:lblOffset val="100"/>
      </c:catAx>
      <c:valAx>
        <c:axId val="1795627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956121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[65]Sheet1!$H$4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[65]Sheet1!$H$5:$H$16</c:f>
              <c:numCache>
                <c:formatCode>General</c:formatCode>
                <c:ptCount val="12"/>
                <c:pt idx="6">
                  <c:v>1.01</c:v>
                </c:pt>
                <c:pt idx="7">
                  <c:v>1.04</c:v>
                </c:pt>
                <c:pt idx="8">
                  <c:v>1.05</c:v>
                </c:pt>
                <c:pt idx="9">
                  <c:v>1</c:v>
                </c:pt>
                <c:pt idx="10">
                  <c:v>0.93</c:v>
                </c:pt>
                <c:pt idx="11">
                  <c:v>0.95</c:v>
                </c:pt>
              </c:numCache>
            </c:numRef>
          </c:val>
        </c:ser>
        <c:marker val="1"/>
        <c:axId val="179599232"/>
        <c:axId val="179600768"/>
      </c:lineChart>
      <c:catAx>
        <c:axId val="17959923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9600768"/>
        <c:crosses val="autoZero"/>
        <c:auto val="1"/>
        <c:lblAlgn val="ctr"/>
        <c:lblOffset val="100"/>
      </c:catAx>
      <c:valAx>
        <c:axId val="17960076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959923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[66]Sheet1!$B$4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[66]Sheet1!$B$5:$B$28</c:f>
              <c:numCache>
                <c:formatCode>General</c:formatCode>
                <c:ptCount val="24"/>
                <c:pt idx="0">
                  <c:v>1.23E-2</c:v>
                </c:pt>
                <c:pt idx="1">
                  <c:v>7.1000000000000004E-3</c:v>
                </c:pt>
                <c:pt idx="2">
                  <c:v>5.7999999999999996E-3</c:v>
                </c:pt>
                <c:pt idx="3">
                  <c:v>3.5000000000000001E-3</c:v>
                </c:pt>
                <c:pt idx="4">
                  <c:v>3.2000000000000002E-3</c:v>
                </c:pt>
                <c:pt idx="5">
                  <c:v>6.1000000000000004E-3</c:v>
                </c:pt>
                <c:pt idx="6">
                  <c:v>1.6299999999999999E-2</c:v>
                </c:pt>
                <c:pt idx="7">
                  <c:v>3.1099999999999999E-2</c:v>
                </c:pt>
                <c:pt idx="8">
                  <c:v>3.5000000000000003E-2</c:v>
                </c:pt>
                <c:pt idx="9">
                  <c:v>3.4599999999999999E-2</c:v>
                </c:pt>
                <c:pt idx="10">
                  <c:v>0.04</c:v>
                </c:pt>
                <c:pt idx="11">
                  <c:v>4.99E-2</c:v>
                </c:pt>
                <c:pt idx="12">
                  <c:v>5.91E-2</c:v>
                </c:pt>
                <c:pt idx="13">
                  <c:v>6.5100000000000005E-2</c:v>
                </c:pt>
                <c:pt idx="14">
                  <c:v>6.9000000000000006E-2</c:v>
                </c:pt>
                <c:pt idx="15">
                  <c:v>7.7399999999999997E-2</c:v>
                </c:pt>
                <c:pt idx="16">
                  <c:v>8.8499999999999995E-2</c:v>
                </c:pt>
                <c:pt idx="17">
                  <c:v>9.69E-2</c:v>
                </c:pt>
                <c:pt idx="18">
                  <c:v>8.2699999999999996E-2</c:v>
                </c:pt>
                <c:pt idx="19">
                  <c:v>6.2199999999999998E-2</c:v>
                </c:pt>
                <c:pt idx="20">
                  <c:v>5.33E-2</c:v>
                </c:pt>
                <c:pt idx="21">
                  <c:v>4.5900000000000003E-2</c:v>
                </c:pt>
                <c:pt idx="22">
                  <c:v>3.3599999999999998E-2</c:v>
                </c:pt>
                <c:pt idx="23">
                  <c:v>2.1700000000000001E-2</c:v>
                </c:pt>
              </c:numCache>
            </c:numRef>
          </c:val>
        </c:ser>
        <c:ser>
          <c:idx val="1"/>
          <c:order val="1"/>
          <c:tx>
            <c:strRef>
              <c:f>[66]Sheet1!$C$4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[66]Sheet1!$C$5:$C$28</c:f>
              <c:numCache>
                <c:formatCode>General</c:formatCode>
                <c:ptCount val="24"/>
                <c:pt idx="0">
                  <c:v>6.3E-3</c:v>
                </c:pt>
                <c:pt idx="1">
                  <c:v>3.8999999999999998E-3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7.0000000000000001E-3</c:v>
                </c:pt>
                <c:pt idx="5">
                  <c:v>1.78E-2</c:v>
                </c:pt>
                <c:pt idx="6">
                  <c:v>5.3600000000000002E-2</c:v>
                </c:pt>
                <c:pt idx="7">
                  <c:v>8.2500000000000004E-2</c:v>
                </c:pt>
                <c:pt idx="8">
                  <c:v>7.3999999999999996E-2</c:v>
                </c:pt>
                <c:pt idx="9">
                  <c:v>6.8400000000000002E-2</c:v>
                </c:pt>
                <c:pt idx="10">
                  <c:v>6.5000000000000002E-2</c:v>
                </c:pt>
                <c:pt idx="11">
                  <c:v>6.3799999999999996E-2</c:v>
                </c:pt>
                <c:pt idx="12">
                  <c:v>6.4299999999999996E-2</c:v>
                </c:pt>
                <c:pt idx="13">
                  <c:v>6.4899999999999999E-2</c:v>
                </c:pt>
                <c:pt idx="14">
                  <c:v>6.3399999999999998E-2</c:v>
                </c:pt>
                <c:pt idx="15">
                  <c:v>5.9700000000000003E-2</c:v>
                </c:pt>
                <c:pt idx="16">
                  <c:v>5.8900000000000001E-2</c:v>
                </c:pt>
                <c:pt idx="17">
                  <c:v>6.1100000000000002E-2</c:v>
                </c:pt>
                <c:pt idx="18">
                  <c:v>5.4399999999999997E-2</c:v>
                </c:pt>
                <c:pt idx="19">
                  <c:v>4.2200000000000001E-2</c:v>
                </c:pt>
                <c:pt idx="20">
                  <c:v>3.0800000000000001E-2</c:v>
                </c:pt>
                <c:pt idx="21">
                  <c:v>2.3300000000000001E-2</c:v>
                </c:pt>
                <c:pt idx="22">
                  <c:v>1.77E-2</c:v>
                </c:pt>
                <c:pt idx="23">
                  <c:v>1.0500000000000001E-2</c:v>
                </c:pt>
              </c:numCache>
            </c:numRef>
          </c:val>
        </c:ser>
        <c:ser>
          <c:idx val="2"/>
          <c:order val="2"/>
          <c:tx>
            <c:strRef>
              <c:f>[66]Sheet1!$D$4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[66]Sheet1!$D$5:$D$28</c:f>
              <c:numCache>
                <c:formatCode>General</c:formatCode>
                <c:ptCount val="24"/>
                <c:pt idx="0">
                  <c:v>9.1999999999999998E-3</c:v>
                </c:pt>
                <c:pt idx="1">
                  <c:v>5.4000000000000003E-3</c:v>
                </c:pt>
                <c:pt idx="2">
                  <c:v>4.3E-3</c:v>
                </c:pt>
                <c:pt idx="3">
                  <c:v>3.5000000000000001E-3</c:v>
                </c:pt>
                <c:pt idx="4">
                  <c:v>5.1999999999999998E-3</c:v>
                </c:pt>
                <c:pt idx="5">
                  <c:v>1.21E-2</c:v>
                </c:pt>
                <c:pt idx="6">
                  <c:v>3.5499999999999997E-2</c:v>
                </c:pt>
                <c:pt idx="7">
                  <c:v>5.7599999999999998E-2</c:v>
                </c:pt>
                <c:pt idx="8">
                  <c:v>5.5100000000000003E-2</c:v>
                </c:pt>
                <c:pt idx="9">
                  <c:v>5.1999999999999998E-2</c:v>
                </c:pt>
                <c:pt idx="10">
                  <c:v>5.2900000000000003E-2</c:v>
                </c:pt>
                <c:pt idx="11">
                  <c:v>5.7099999999999998E-2</c:v>
                </c:pt>
                <c:pt idx="12">
                  <c:v>6.1800000000000001E-2</c:v>
                </c:pt>
                <c:pt idx="13">
                  <c:v>6.5000000000000002E-2</c:v>
                </c:pt>
                <c:pt idx="14">
                  <c:v>6.6100000000000006E-2</c:v>
                </c:pt>
                <c:pt idx="15">
                  <c:v>6.83E-2</c:v>
                </c:pt>
                <c:pt idx="16">
                  <c:v>7.3200000000000001E-2</c:v>
                </c:pt>
                <c:pt idx="17">
                  <c:v>7.8399999999999997E-2</c:v>
                </c:pt>
                <c:pt idx="18">
                  <c:v>6.8099999999999994E-2</c:v>
                </c:pt>
                <c:pt idx="19">
                  <c:v>5.1900000000000002E-2</c:v>
                </c:pt>
                <c:pt idx="20">
                  <c:v>4.1700000000000001E-2</c:v>
                </c:pt>
                <c:pt idx="21">
                  <c:v>3.4200000000000001E-2</c:v>
                </c:pt>
                <c:pt idx="22">
                  <c:v>2.5399999999999999E-2</c:v>
                </c:pt>
                <c:pt idx="23">
                  <c:v>1.5900000000000001E-2</c:v>
                </c:pt>
              </c:numCache>
            </c:numRef>
          </c:val>
        </c:ser>
        <c:marker val="1"/>
        <c:axId val="179913472"/>
        <c:axId val="179915008"/>
      </c:lineChart>
      <c:catAx>
        <c:axId val="179913472"/>
        <c:scaling>
          <c:orientation val="minMax"/>
        </c:scaling>
        <c:axPos val="b"/>
        <c:majorGridlines/>
        <c:majorTickMark val="none"/>
        <c:tickLblPos val="nextTo"/>
        <c:crossAx val="179915008"/>
        <c:crosses val="autoZero"/>
        <c:auto val="1"/>
        <c:lblAlgn val="ctr"/>
        <c:lblOffset val="100"/>
      </c:catAx>
      <c:valAx>
        <c:axId val="1799150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991347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[66]Sheet1!$H$4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[66]Sheet1!$H$5:$H$16</c:f>
              <c:numCache>
                <c:formatCode>General</c:formatCode>
                <c:ptCount val="12"/>
                <c:pt idx="6">
                  <c:v>0.97</c:v>
                </c:pt>
                <c:pt idx="7">
                  <c:v>1.01</c:v>
                </c:pt>
                <c:pt idx="8">
                  <c:v>1.02</c:v>
                </c:pt>
              </c:numCache>
            </c:numRef>
          </c:val>
        </c:ser>
        <c:marker val="1"/>
        <c:axId val="179951488"/>
        <c:axId val="179953024"/>
      </c:lineChart>
      <c:catAx>
        <c:axId val="17995148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9953024"/>
        <c:crosses val="autoZero"/>
        <c:auto val="1"/>
        <c:lblAlgn val="ctr"/>
        <c:lblOffset val="100"/>
      </c:catAx>
      <c:valAx>
        <c:axId val="17995302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995148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[67]Sheet1!$B$4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[67]Sheet1!$B$5:$B$28</c:f>
              <c:numCache>
                <c:formatCode>General</c:formatCode>
                <c:ptCount val="24"/>
                <c:pt idx="0">
                  <c:v>1.47E-2</c:v>
                </c:pt>
                <c:pt idx="1">
                  <c:v>8.8000000000000005E-3</c:v>
                </c:pt>
                <c:pt idx="2">
                  <c:v>6.0000000000000001E-3</c:v>
                </c:pt>
                <c:pt idx="3">
                  <c:v>3.8E-3</c:v>
                </c:pt>
                <c:pt idx="4">
                  <c:v>3.8E-3</c:v>
                </c:pt>
                <c:pt idx="5">
                  <c:v>6.4000000000000003E-3</c:v>
                </c:pt>
                <c:pt idx="6">
                  <c:v>1.6400000000000001E-2</c:v>
                </c:pt>
                <c:pt idx="7">
                  <c:v>3.5499999999999997E-2</c:v>
                </c:pt>
                <c:pt idx="8">
                  <c:v>3.9699999999999999E-2</c:v>
                </c:pt>
                <c:pt idx="9">
                  <c:v>3.0499999999999999E-2</c:v>
                </c:pt>
                <c:pt idx="10">
                  <c:v>3.2800000000000003E-2</c:v>
                </c:pt>
                <c:pt idx="11">
                  <c:v>3.7999999999999999E-2</c:v>
                </c:pt>
                <c:pt idx="12">
                  <c:v>4.9000000000000002E-2</c:v>
                </c:pt>
                <c:pt idx="13">
                  <c:v>5.3400000000000003E-2</c:v>
                </c:pt>
                <c:pt idx="14">
                  <c:v>6.3600000000000004E-2</c:v>
                </c:pt>
                <c:pt idx="15">
                  <c:v>8.3000000000000004E-2</c:v>
                </c:pt>
                <c:pt idx="16">
                  <c:v>0.1012</c:v>
                </c:pt>
                <c:pt idx="17">
                  <c:v>0.1113</c:v>
                </c:pt>
                <c:pt idx="18">
                  <c:v>8.5599999999999996E-2</c:v>
                </c:pt>
                <c:pt idx="19">
                  <c:v>6.1199999999999997E-2</c:v>
                </c:pt>
                <c:pt idx="20">
                  <c:v>5.0299999999999997E-2</c:v>
                </c:pt>
                <c:pt idx="21">
                  <c:v>4.3299999999999998E-2</c:v>
                </c:pt>
                <c:pt idx="22">
                  <c:v>3.5700000000000003E-2</c:v>
                </c:pt>
                <c:pt idx="23">
                  <c:v>2.5999999999999999E-2</c:v>
                </c:pt>
              </c:numCache>
            </c:numRef>
          </c:val>
        </c:ser>
        <c:ser>
          <c:idx val="1"/>
          <c:order val="1"/>
          <c:tx>
            <c:strRef>
              <c:f>[67]Sheet1!$C$4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[67]Sheet1!$C$5:$C$28</c:f>
              <c:numCache>
                <c:formatCode>General</c:formatCode>
                <c:ptCount val="24"/>
                <c:pt idx="0">
                  <c:v>7.0000000000000001E-3</c:v>
                </c:pt>
                <c:pt idx="1">
                  <c:v>3.7000000000000002E-3</c:v>
                </c:pt>
                <c:pt idx="2">
                  <c:v>3.0000000000000001E-3</c:v>
                </c:pt>
                <c:pt idx="3">
                  <c:v>5.0000000000000001E-3</c:v>
                </c:pt>
                <c:pt idx="4">
                  <c:v>1.23E-2</c:v>
                </c:pt>
                <c:pt idx="5">
                  <c:v>3.9E-2</c:v>
                </c:pt>
                <c:pt idx="6">
                  <c:v>8.8499999999999995E-2</c:v>
                </c:pt>
                <c:pt idx="7">
                  <c:v>0.1036</c:v>
                </c:pt>
                <c:pt idx="8">
                  <c:v>8.5000000000000006E-2</c:v>
                </c:pt>
                <c:pt idx="9">
                  <c:v>6.54E-2</c:v>
                </c:pt>
                <c:pt idx="10">
                  <c:v>5.6399999999999999E-2</c:v>
                </c:pt>
                <c:pt idx="11">
                  <c:v>5.3600000000000002E-2</c:v>
                </c:pt>
                <c:pt idx="12">
                  <c:v>5.4199999999999998E-2</c:v>
                </c:pt>
                <c:pt idx="13">
                  <c:v>5.1499999999999997E-2</c:v>
                </c:pt>
                <c:pt idx="14">
                  <c:v>5.3400000000000003E-2</c:v>
                </c:pt>
                <c:pt idx="15">
                  <c:v>5.1900000000000002E-2</c:v>
                </c:pt>
                <c:pt idx="16">
                  <c:v>5.3400000000000003E-2</c:v>
                </c:pt>
                <c:pt idx="17">
                  <c:v>6.6199999999999995E-2</c:v>
                </c:pt>
                <c:pt idx="18">
                  <c:v>4.6100000000000002E-2</c:v>
                </c:pt>
                <c:pt idx="19">
                  <c:v>3.3599999999999998E-2</c:v>
                </c:pt>
                <c:pt idx="20">
                  <c:v>2.3400000000000001E-2</c:v>
                </c:pt>
                <c:pt idx="21">
                  <c:v>1.9599999999999999E-2</c:v>
                </c:pt>
                <c:pt idx="22">
                  <c:v>1.52E-2</c:v>
                </c:pt>
                <c:pt idx="23">
                  <c:v>9.1000000000000004E-3</c:v>
                </c:pt>
              </c:numCache>
            </c:numRef>
          </c:val>
        </c:ser>
        <c:ser>
          <c:idx val="2"/>
          <c:order val="2"/>
          <c:tx>
            <c:strRef>
              <c:f>[67]Sheet1!$D$4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[67]Sheet1!$D$5:$D$28</c:f>
              <c:numCache>
                <c:formatCode>General</c:formatCode>
                <c:ptCount val="24"/>
                <c:pt idx="0">
                  <c:v>1.09E-2</c:v>
                </c:pt>
                <c:pt idx="1">
                  <c:v>6.3E-3</c:v>
                </c:pt>
                <c:pt idx="2">
                  <c:v>4.4999999999999997E-3</c:v>
                </c:pt>
                <c:pt idx="3">
                  <c:v>4.4000000000000003E-3</c:v>
                </c:pt>
                <c:pt idx="4">
                  <c:v>8.0000000000000002E-3</c:v>
                </c:pt>
                <c:pt idx="5">
                  <c:v>2.2599999999999999E-2</c:v>
                </c:pt>
                <c:pt idx="6">
                  <c:v>5.2200000000000003E-2</c:v>
                </c:pt>
                <c:pt idx="7">
                  <c:v>6.93E-2</c:v>
                </c:pt>
                <c:pt idx="8">
                  <c:v>6.2100000000000002E-2</c:v>
                </c:pt>
                <c:pt idx="9">
                  <c:v>4.7800000000000002E-2</c:v>
                </c:pt>
                <c:pt idx="10">
                  <c:v>4.4499999999999998E-2</c:v>
                </c:pt>
                <c:pt idx="11">
                  <c:v>4.5699999999999998E-2</c:v>
                </c:pt>
                <c:pt idx="12">
                  <c:v>5.16E-2</c:v>
                </c:pt>
                <c:pt idx="13">
                  <c:v>5.2499999999999998E-2</c:v>
                </c:pt>
                <c:pt idx="14">
                  <c:v>5.8500000000000003E-2</c:v>
                </c:pt>
                <c:pt idx="15">
                  <c:v>6.7599999999999993E-2</c:v>
                </c:pt>
                <c:pt idx="16">
                  <c:v>7.7499999999999999E-2</c:v>
                </c:pt>
                <c:pt idx="17">
                  <c:v>8.8900000000000007E-2</c:v>
                </c:pt>
                <c:pt idx="18">
                  <c:v>6.6000000000000003E-2</c:v>
                </c:pt>
                <c:pt idx="19">
                  <c:v>4.7500000000000001E-2</c:v>
                </c:pt>
                <c:pt idx="20">
                  <c:v>3.6900000000000002E-2</c:v>
                </c:pt>
                <c:pt idx="21">
                  <c:v>3.15E-2</c:v>
                </c:pt>
                <c:pt idx="22">
                  <c:v>2.5499999999999998E-2</c:v>
                </c:pt>
                <c:pt idx="23">
                  <c:v>1.7600000000000001E-2</c:v>
                </c:pt>
              </c:numCache>
            </c:numRef>
          </c:val>
        </c:ser>
        <c:marker val="1"/>
        <c:axId val="180056832"/>
        <c:axId val="180058368"/>
      </c:lineChart>
      <c:catAx>
        <c:axId val="180056832"/>
        <c:scaling>
          <c:orientation val="minMax"/>
        </c:scaling>
        <c:axPos val="b"/>
        <c:majorGridlines/>
        <c:majorTickMark val="none"/>
        <c:tickLblPos val="nextTo"/>
        <c:crossAx val="180058368"/>
        <c:crosses val="autoZero"/>
        <c:auto val="1"/>
        <c:lblAlgn val="ctr"/>
        <c:lblOffset val="100"/>
      </c:catAx>
      <c:valAx>
        <c:axId val="1800583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8005683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[67]Sheet1!$H$4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[67]Sheet1!$H$5:$H$16</c:f>
              <c:numCache>
                <c:formatCode>General</c:formatCode>
                <c:ptCount val="12"/>
                <c:pt idx="6">
                  <c:v>1.01</c:v>
                </c:pt>
                <c:pt idx="7">
                  <c:v>1.04</c:v>
                </c:pt>
                <c:pt idx="8">
                  <c:v>1.05</c:v>
                </c:pt>
                <c:pt idx="9">
                  <c:v>1</c:v>
                </c:pt>
                <c:pt idx="10">
                  <c:v>0.93</c:v>
                </c:pt>
                <c:pt idx="11">
                  <c:v>0.95</c:v>
                </c:pt>
              </c:numCache>
            </c:numRef>
          </c:val>
        </c:ser>
        <c:marker val="1"/>
        <c:axId val="180086656"/>
        <c:axId val="180088192"/>
      </c:lineChart>
      <c:catAx>
        <c:axId val="18008665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0088192"/>
        <c:crosses val="autoZero"/>
        <c:auto val="1"/>
        <c:lblAlgn val="ctr"/>
        <c:lblOffset val="100"/>
      </c:catAx>
      <c:valAx>
        <c:axId val="18008819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80086656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[68]Sheet1!$B$4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[68]Sheet1!$B$5:$B$28</c:f>
              <c:numCache>
                <c:formatCode>General</c:formatCode>
                <c:ptCount val="24"/>
                <c:pt idx="0">
                  <c:v>1.34E-2</c:v>
                </c:pt>
                <c:pt idx="1">
                  <c:v>1.09E-2</c:v>
                </c:pt>
                <c:pt idx="2">
                  <c:v>9.2999999999999992E-3</c:v>
                </c:pt>
                <c:pt idx="3">
                  <c:v>9.4000000000000004E-3</c:v>
                </c:pt>
                <c:pt idx="4">
                  <c:v>8.8000000000000005E-3</c:v>
                </c:pt>
                <c:pt idx="5">
                  <c:v>1.3599999999999999E-2</c:v>
                </c:pt>
                <c:pt idx="6">
                  <c:v>3.2199999999999999E-2</c:v>
                </c:pt>
                <c:pt idx="7">
                  <c:v>5.5300000000000002E-2</c:v>
                </c:pt>
                <c:pt idx="8">
                  <c:v>5.9200000000000003E-2</c:v>
                </c:pt>
                <c:pt idx="9">
                  <c:v>5.4399999999999997E-2</c:v>
                </c:pt>
                <c:pt idx="10">
                  <c:v>5.5599999999999997E-2</c:v>
                </c:pt>
                <c:pt idx="11">
                  <c:v>5.8000000000000003E-2</c:v>
                </c:pt>
                <c:pt idx="12">
                  <c:v>6.2399999999999997E-2</c:v>
                </c:pt>
                <c:pt idx="13">
                  <c:v>5.9299999999999999E-2</c:v>
                </c:pt>
                <c:pt idx="14">
                  <c:v>6.3899999999999998E-2</c:v>
                </c:pt>
                <c:pt idx="15">
                  <c:v>7.0699999999999999E-2</c:v>
                </c:pt>
                <c:pt idx="16">
                  <c:v>7.5399999999999995E-2</c:v>
                </c:pt>
                <c:pt idx="17">
                  <c:v>8.0600000000000005E-2</c:v>
                </c:pt>
                <c:pt idx="18">
                  <c:v>6.08E-2</c:v>
                </c:pt>
                <c:pt idx="19">
                  <c:v>4.2299999999999997E-2</c:v>
                </c:pt>
                <c:pt idx="20">
                  <c:v>3.39E-2</c:v>
                </c:pt>
                <c:pt idx="21">
                  <c:v>2.9000000000000001E-2</c:v>
                </c:pt>
                <c:pt idx="22">
                  <c:v>2.3699999999999999E-2</c:v>
                </c:pt>
                <c:pt idx="23">
                  <c:v>1.7999999999999999E-2</c:v>
                </c:pt>
              </c:numCache>
            </c:numRef>
          </c:val>
        </c:ser>
        <c:ser>
          <c:idx val="1"/>
          <c:order val="1"/>
          <c:tx>
            <c:strRef>
              <c:f>[68]Sheet1!$C$4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[68]Sheet1!$C$5:$C$28</c:f>
              <c:numCache>
                <c:formatCode>General</c:formatCode>
                <c:ptCount val="24"/>
                <c:pt idx="0">
                  <c:v>1.24E-2</c:v>
                </c:pt>
                <c:pt idx="1">
                  <c:v>0.01</c:v>
                </c:pt>
                <c:pt idx="2">
                  <c:v>8.6E-3</c:v>
                </c:pt>
                <c:pt idx="3">
                  <c:v>7.9000000000000008E-3</c:v>
                </c:pt>
                <c:pt idx="4">
                  <c:v>8.8000000000000005E-3</c:v>
                </c:pt>
                <c:pt idx="5">
                  <c:v>1.7899999999999999E-2</c:v>
                </c:pt>
                <c:pt idx="6">
                  <c:v>3.7600000000000001E-2</c:v>
                </c:pt>
                <c:pt idx="7">
                  <c:v>6.3700000000000007E-2</c:v>
                </c:pt>
                <c:pt idx="8">
                  <c:v>6.7000000000000004E-2</c:v>
                </c:pt>
                <c:pt idx="9">
                  <c:v>6.1400000000000003E-2</c:v>
                </c:pt>
                <c:pt idx="10">
                  <c:v>5.96E-2</c:v>
                </c:pt>
                <c:pt idx="11">
                  <c:v>6.1699999999999998E-2</c:v>
                </c:pt>
                <c:pt idx="12">
                  <c:v>6.3899999999999998E-2</c:v>
                </c:pt>
                <c:pt idx="13">
                  <c:v>6.2199999999999998E-2</c:v>
                </c:pt>
                <c:pt idx="14">
                  <c:v>6.3100000000000003E-2</c:v>
                </c:pt>
                <c:pt idx="15">
                  <c:v>6.7400000000000002E-2</c:v>
                </c:pt>
                <c:pt idx="16">
                  <c:v>6.8900000000000003E-2</c:v>
                </c:pt>
                <c:pt idx="17">
                  <c:v>7.1800000000000003E-2</c:v>
                </c:pt>
                <c:pt idx="18">
                  <c:v>5.2699999999999997E-2</c:v>
                </c:pt>
                <c:pt idx="19">
                  <c:v>0.04</c:v>
                </c:pt>
                <c:pt idx="20">
                  <c:v>3.2899999999999999E-2</c:v>
                </c:pt>
                <c:pt idx="21">
                  <c:v>2.5999999999999999E-2</c:v>
                </c:pt>
                <c:pt idx="22">
                  <c:v>1.9800000000000002E-2</c:v>
                </c:pt>
                <c:pt idx="23">
                  <c:v>1.4999999999999999E-2</c:v>
                </c:pt>
              </c:numCache>
            </c:numRef>
          </c:val>
        </c:ser>
        <c:ser>
          <c:idx val="2"/>
          <c:order val="2"/>
          <c:tx>
            <c:strRef>
              <c:f>[68]Sheet1!$D$4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[68]Sheet1!$D$5:$D$28</c:f>
              <c:numCache>
                <c:formatCode>General</c:formatCode>
                <c:ptCount val="24"/>
                <c:pt idx="0">
                  <c:v>1.2800000000000001E-2</c:v>
                </c:pt>
                <c:pt idx="1">
                  <c:v>1.04E-2</c:v>
                </c:pt>
                <c:pt idx="2">
                  <c:v>8.8999999999999999E-3</c:v>
                </c:pt>
                <c:pt idx="3">
                  <c:v>8.6E-3</c:v>
                </c:pt>
                <c:pt idx="4">
                  <c:v>8.8000000000000005E-3</c:v>
                </c:pt>
                <c:pt idx="5">
                  <c:v>1.5900000000000001E-2</c:v>
                </c:pt>
                <c:pt idx="6">
                  <c:v>3.5099999999999999E-2</c:v>
                </c:pt>
                <c:pt idx="7">
                  <c:v>5.9799999999999999E-2</c:v>
                </c:pt>
                <c:pt idx="8">
                  <c:v>6.3299999999999995E-2</c:v>
                </c:pt>
                <c:pt idx="9">
                  <c:v>5.8099999999999999E-2</c:v>
                </c:pt>
                <c:pt idx="10">
                  <c:v>5.7700000000000001E-2</c:v>
                </c:pt>
                <c:pt idx="11">
                  <c:v>5.9900000000000002E-2</c:v>
                </c:pt>
                <c:pt idx="12">
                  <c:v>6.3200000000000006E-2</c:v>
                </c:pt>
                <c:pt idx="13">
                  <c:v>6.08E-2</c:v>
                </c:pt>
                <c:pt idx="14">
                  <c:v>6.3500000000000001E-2</c:v>
                </c:pt>
                <c:pt idx="15">
                  <c:v>6.8900000000000003E-2</c:v>
                </c:pt>
                <c:pt idx="16">
                  <c:v>7.1999999999999995E-2</c:v>
                </c:pt>
                <c:pt idx="17">
                  <c:v>7.5899999999999995E-2</c:v>
                </c:pt>
                <c:pt idx="18">
                  <c:v>5.6500000000000002E-2</c:v>
                </c:pt>
                <c:pt idx="19">
                  <c:v>4.1099999999999998E-2</c:v>
                </c:pt>
                <c:pt idx="20">
                  <c:v>3.3399999999999999E-2</c:v>
                </c:pt>
                <c:pt idx="21">
                  <c:v>2.7400000000000001E-2</c:v>
                </c:pt>
                <c:pt idx="22">
                  <c:v>2.1600000000000001E-2</c:v>
                </c:pt>
                <c:pt idx="23">
                  <c:v>1.6400000000000001E-2</c:v>
                </c:pt>
              </c:numCache>
            </c:numRef>
          </c:val>
        </c:ser>
        <c:marker val="1"/>
        <c:axId val="180134656"/>
        <c:axId val="180136192"/>
      </c:lineChart>
      <c:catAx>
        <c:axId val="180134656"/>
        <c:scaling>
          <c:orientation val="minMax"/>
        </c:scaling>
        <c:axPos val="b"/>
        <c:majorGridlines/>
        <c:majorTickMark val="none"/>
        <c:tickLblPos val="nextTo"/>
        <c:crossAx val="180136192"/>
        <c:crosses val="autoZero"/>
        <c:auto val="1"/>
        <c:lblAlgn val="ctr"/>
        <c:lblOffset val="100"/>
      </c:catAx>
      <c:valAx>
        <c:axId val="1801361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8013465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[68]Sheet1!$H$4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[68]Sheet1!$H$5:$H$16</c:f>
              <c:numCache>
                <c:formatCode>General</c:formatCode>
                <c:ptCount val="12"/>
                <c:pt idx="6">
                  <c:v>1.18</c:v>
                </c:pt>
                <c:pt idx="7">
                  <c:v>1.0900000000000001</c:v>
                </c:pt>
                <c:pt idx="8">
                  <c:v>1.17</c:v>
                </c:pt>
                <c:pt idx="9">
                  <c:v>1.02</c:v>
                </c:pt>
                <c:pt idx="10">
                  <c:v>0.84</c:v>
                </c:pt>
                <c:pt idx="11">
                  <c:v>0.88</c:v>
                </c:pt>
              </c:numCache>
            </c:numRef>
          </c:val>
        </c:ser>
        <c:marker val="1"/>
        <c:axId val="180176768"/>
        <c:axId val="180178304"/>
      </c:lineChart>
      <c:catAx>
        <c:axId val="18017676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0178304"/>
        <c:crosses val="autoZero"/>
        <c:auto val="1"/>
        <c:lblAlgn val="ctr"/>
        <c:lblOffset val="100"/>
      </c:catAx>
      <c:valAx>
        <c:axId val="18017830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80176768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[69]Sheet1!$B$4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[69]Sheet1!$B$5:$B$28</c:f>
              <c:numCache>
                <c:formatCode>General</c:formatCode>
                <c:ptCount val="24"/>
                <c:pt idx="0">
                  <c:v>7.4999999999999997E-3</c:v>
                </c:pt>
                <c:pt idx="1">
                  <c:v>4.7999999999999996E-3</c:v>
                </c:pt>
                <c:pt idx="2">
                  <c:v>3.8999999999999998E-3</c:v>
                </c:pt>
                <c:pt idx="3">
                  <c:v>2.8999999999999998E-3</c:v>
                </c:pt>
                <c:pt idx="4">
                  <c:v>2.7000000000000001E-3</c:v>
                </c:pt>
                <c:pt idx="5">
                  <c:v>5.3E-3</c:v>
                </c:pt>
                <c:pt idx="6">
                  <c:v>1.5900000000000001E-2</c:v>
                </c:pt>
                <c:pt idx="7">
                  <c:v>3.4700000000000002E-2</c:v>
                </c:pt>
                <c:pt idx="8">
                  <c:v>4.2900000000000001E-2</c:v>
                </c:pt>
                <c:pt idx="9">
                  <c:v>4.9700000000000001E-2</c:v>
                </c:pt>
                <c:pt idx="10">
                  <c:v>5.8999999999999997E-2</c:v>
                </c:pt>
                <c:pt idx="11">
                  <c:v>6.9400000000000003E-2</c:v>
                </c:pt>
                <c:pt idx="12">
                  <c:v>7.8700000000000006E-2</c:v>
                </c:pt>
                <c:pt idx="13">
                  <c:v>7.8100000000000003E-2</c:v>
                </c:pt>
                <c:pt idx="14">
                  <c:v>8.0600000000000005E-2</c:v>
                </c:pt>
                <c:pt idx="15">
                  <c:v>8.2900000000000001E-2</c:v>
                </c:pt>
                <c:pt idx="16">
                  <c:v>8.8599999999999998E-2</c:v>
                </c:pt>
                <c:pt idx="17">
                  <c:v>9.1999999999999998E-2</c:v>
                </c:pt>
                <c:pt idx="18">
                  <c:v>6.4299999999999996E-2</c:v>
                </c:pt>
                <c:pt idx="19">
                  <c:v>4.4600000000000001E-2</c:v>
                </c:pt>
                <c:pt idx="20">
                  <c:v>3.32E-2</c:v>
                </c:pt>
                <c:pt idx="21">
                  <c:v>2.6100000000000002E-2</c:v>
                </c:pt>
                <c:pt idx="22">
                  <c:v>1.9599999999999999E-2</c:v>
                </c:pt>
                <c:pt idx="23">
                  <c:v>1.23E-2</c:v>
                </c:pt>
              </c:numCache>
            </c:numRef>
          </c:val>
        </c:ser>
        <c:ser>
          <c:idx val="1"/>
          <c:order val="1"/>
          <c:tx>
            <c:strRef>
              <c:f>[69]Sheet1!$C$4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[69]Sheet1!$C$5:$C$28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3.5999999999999999E-3</c:v>
                </c:pt>
                <c:pt idx="2">
                  <c:v>3.0999999999999999E-3</c:v>
                </c:pt>
                <c:pt idx="3">
                  <c:v>2.5999999999999999E-3</c:v>
                </c:pt>
                <c:pt idx="4">
                  <c:v>4.4999999999999997E-3</c:v>
                </c:pt>
                <c:pt idx="5">
                  <c:v>1.29E-2</c:v>
                </c:pt>
                <c:pt idx="6">
                  <c:v>3.5200000000000002E-2</c:v>
                </c:pt>
                <c:pt idx="7">
                  <c:v>5.5500000000000001E-2</c:v>
                </c:pt>
                <c:pt idx="8">
                  <c:v>5.6399999999999999E-2</c:v>
                </c:pt>
                <c:pt idx="9">
                  <c:v>5.5300000000000002E-2</c:v>
                </c:pt>
                <c:pt idx="10">
                  <c:v>5.9799999999999999E-2</c:v>
                </c:pt>
                <c:pt idx="11">
                  <c:v>6.9900000000000004E-2</c:v>
                </c:pt>
                <c:pt idx="12">
                  <c:v>7.8200000000000006E-2</c:v>
                </c:pt>
                <c:pt idx="13">
                  <c:v>7.7600000000000002E-2</c:v>
                </c:pt>
                <c:pt idx="14">
                  <c:v>7.8899999999999998E-2</c:v>
                </c:pt>
                <c:pt idx="15">
                  <c:v>7.8E-2</c:v>
                </c:pt>
                <c:pt idx="16">
                  <c:v>7.4899999999999994E-2</c:v>
                </c:pt>
                <c:pt idx="17">
                  <c:v>7.3800000000000004E-2</c:v>
                </c:pt>
                <c:pt idx="18">
                  <c:v>5.3699999999999998E-2</c:v>
                </c:pt>
                <c:pt idx="19">
                  <c:v>4.1300000000000003E-2</c:v>
                </c:pt>
                <c:pt idx="20">
                  <c:v>3.0800000000000001E-2</c:v>
                </c:pt>
                <c:pt idx="21">
                  <c:v>2.41E-2</c:v>
                </c:pt>
                <c:pt idx="22">
                  <c:v>1.5299999999999999E-2</c:v>
                </c:pt>
                <c:pt idx="23">
                  <c:v>8.8999999999999999E-3</c:v>
                </c:pt>
              </c:numCache>
            </c:numRef>
          </c:val>
        </c:ser>
        <c:ser>
          <c:idx val="2"/>
          <c:order val="2"/>
          <c:tx>
            <c:strRef>
              <c:f>[69]Sheet1!$D$4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[69]Sheet1!$D$5:$D$28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4.1999999999999997E-3</c:v>
                </c:pt>
                <c:pt idx="2">
                  <c:v>3.5000000000000001E-3</c:v>
                </c:pt>
                <c:pt idx="3">
                  <c:v>2.8E-3</c:v>
                </c:pt>
                <c:pt idx="4">
                  <c:v>3.7000000000000002E-3</c:v>
                </c:pt>
                <c:pt idx="5">
                  <c:v>9.2999999999999992E-3</c:v>
                </c:pt>
                <c:pt idx="6">
                  <c:v>2.6200000000000001E-2</c:v>
                </c:pt>
                <c:pt idx="7">
                  <c:v>4.58E-2</c:v>
                </c:pt>
                <c:pt idx="8">
                  <c:v>5.0099999999999999E-2</c:v>
                </c:pt>
                <c:pt idx="9">
                  <c:v>5.2699999999999997E-2</c:v>
                </c:pt>
                <c:pt idx="10">
                  <c:v>5.9400000000000001E-2</c:v>
                </c:pt>
                <c:pt idx="11">
                  <c:v>6.9699999999999998E-2</c:v>
                </c:pt>
                <c:pt idx="12">
                  <c:v>7.85E-2</c:v>
                </c:pt>
                <c:pt idx="13">
                  <c:v>7.7799999999999994E-2</c:v>
                </c:pt>
                <c:pt idx="14">
                  <c:v>7.9699999999999993E-2</c:v>
                </c:pt>
                <c:pt idx="15">
                  <c:v>8.0299999999999996E-2</c:v>
                </c:pt>
                <c:pt idx="16">
                  <c:v>8.1299999999999997E-2</c:v>
                </c:pt>
                <c:pt idx="17">
                  <c:v>8.2299999999999998E-2</c:v>
                </c:pt>
                <c:pt idx="18">
                  <c:v>5.8599999999999999E-2</c:v>
                </c:pt>
                <c:pt idx="19">
                  <c:v>4.2799999999999998E-2</c:v>
                </c:pt>
                <c:pt idx="20">
                  <c:v>3.1899999999999998E-2</c:v>
                </c:pt>
                <c:pt idx="21">
                  <c:v>2.5100000000000001E-2</c:v>
                </c:pt>
                <c:pt idx="22">
                  <c:v>1.7299999999999999E-2</c:v>
                </c:pt>
                <c:pt idx="23">
                  <c:v>1.0500000000000001E-2</c:v>
                </c:pt>
              </c:numCache>
            </c:numRef>
          </c:val>
        </c:ser>
        <c:marker val="1"/>
        <c:axId val="180318976"/>
        <c:axId val="180320512"/>
      </c:lineChart>
      <c:catAx>
        <c:axId val="180318976"/>
        <c:scaling>
          <c:orientation val="minMax"/>
        </c:scaling>
        <c:axPos val="b"/>
        <c:majorGridlines/>
        <c:majorTickMark val="none"/>
        <c:tickLblPos val="nextTo"/>
        <c:crossAx val="180320512"/>
        <c:crosses val="autoZero"/>
        <c:auto val="1"/>
        <c:lblAlgn val="ctr"/>
        <c:lblOffset val="100"/>
      </c:catAx>
      <c:valAx>
        <c:axId val="1803205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8031897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[6]Sheet1!$F$5:$F$16</c:f>
              <c:strCache>
                <c:ptCount val="12"/>
                <c:pt idx="0">
                  <c:v>January24,9221.10February25,1271.11March26,4371.17April25,7641.14May22,9991.02June22,3020.99July21,9160.97August18,0640.80September17,1390.76October20,1120.89November21,8210.96December22,7991.01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[6]Sheet1!$H$5:$H$16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1.1399999999999999</c:v>
                </c:pt>
                <c:pt idx="2">
                  <c:v>1.1299999999999999</c:v>
                </c:pt>
                <c:pt idx="3">
                  <c:v>1.1100000000000001</c:v>
                </c:pt>
                <c:pt idx="4">
                  <c:v>1.01</c:v>
                </c:pt>
                <c:pt idx="5">
                  <c:v>0.95</c:v>
                </c:pt>
                <c:pt idx="6">
                  <c:v>0.97</c:v>
                </c:pt>
                <c:pt idx="7">
                  <c:v>0.86</c:v>
                </c:pt>
                <c:pt idx="8">
                  <c:v>0.79</c:v>
                </c:pt>
                <c:pt idx="9">
                  <c:v>0.97</c:v>
                </c:pt>
                <c:pt idx="10">
                  <c:v>1.01</c:v>
                </c:pt>
                <c:pt idx="11">
                  <c:v>1.01</c:v>
                </c:pt>
              </c:numCache>
            </c:numRef>
          </c:val>
        </c:ser>
        <c:marker val="1"/>
        <c:axId val="47368832"/>
        <c:axId val="47374720"/>
      </c:lineChart>
      <c:catAx>
        <c:axId val="4736883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7374720"/>
        <c:crosses val="autoZero"/>
        <c:auto val="1"/>
        <c:lblAlgn val="ctr"/>
        <c:lblOffset val="100"/>
      </c:catAx>
      <c:valAx>
        <c:axId val="4737472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7368832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[69]Sheet1!$H$4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[69]Sheet1!$H$5:$H$16</c:f>
              <c:numCache>
                <c:formatCode>General</c:formatCode>
                <c:ptCount val="12"/>
                <c:pt idx="6">
                  <c:v>0.85</c:v>
                </c:pt>
                <c:pt idx="7">
                  <c:v>1.02</c:v>
                </c:pt>
                <c:pt idx="8">
                  <c:v>0.99</c:v>
                </c:pt>
                <c:pt idx="9">
                  <c:v>1.05</c:v>
                </c:pt>
                <c:pt idx="10">
                  <c:v>0.98</c:v>
                </c:pt>
                <c:pt idx="11">
                  <c:v>0.98</c:v>
                </c:pt>
              </c:numCache>
            </c:numRef>
          </c:val>
        </c:ser>
        <c:marker val="1"/>
        <c:axId val="180365184"/>
        <c:axId val="180366720"/>
      </c:lineChart>
      <c:catAx>
        <c:axId val="18036518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0366720"/>
        <c:crosses val="autoZero"/>
        <c:auto val="1"/>
        <c:lblAlgn val="ctr"/>
        <c:lblOffset val="100"/>
      </c:catAx>
      <c:valAx>
        <c:axId val="18036672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80365184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[70]Sheet1!$B$4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[70]Sheet1!$B$5:$B$28</c:f>
              <c:numCache>
                <c:formatCode>General</c:formatCode>
                <c:ptCount val="24"/>
                <c:pt idx="0">
                  <c:v>9.1999999999999998E-3</c:v>
                </c:pt>
                <c:pt idx="1">
                  <c:v>5.4999999999999997E-3</c:v>
                </c:pt>
                <c:pt idx="2">
                  <c:v>4.1000000000000003E-3</c:v>
                </c:pt>
                <c:pt idx="3">
                  <c:v>3.0000000000000001E-3</c:v>
                </c:pt>
                <c:pt idx="4">
                  <c:v>2.8999999999999998E-3</c:v>
                </c:pt>
                <c:pt idx="5">
                  <c:v>6.7000000000000002E-3</c:v>
                </c:pt>
                <c:pt idx="6">
                  <c:v>2.2599999999999999E-2</c:v>
                </c:pt>
                <c:pt idx="7">
                  <c:v>3.6799999999999999E-2</c:v>
                </c:pt>
                <c:pt idx="8">
                  <c:v>4.2200000000000001E-2</c:v>
                </c:pt>
                <c:pt idx="9">
                  <c:v>4.6199999999999998E-2</c:v>
                </c:pt>
                <c:pt idx="10">
                  <c:v>5.7200000000000001E-2</c:v>
                </c:pt>
                <c:pt idx="11">
                  <c:v>6.6900000000000001E-2</c:v>
                </c:pt>
                <c:pt idx="12">
                  <c:v>7.6600000000000001E-2</c:v>
                </c:pt>
                <c:pt idx="13">
                  <c:v>7.7899999999999997E-2</c:v>
                </c:pt>
                <c:pt idx="14">
                  <c:v>7.9799999999999996E-2</c:v>
                </c:pt>
                <c:pt idx="15">
                  <c:v>7.9799999999999996E-2</c:v>
                </c:pt>
                <c:pt idx="16">
                  <c:v>8.1100000000000005E-2</c:v>
                </c:pt>
                <c:pt idx="17">
                  <c:v>8.4199999999999997E-2</c:v>
                </c:pt>
                <c:pt idx="18">
                  <c:v>6.4299999999999996E-2</c:v>
                </c:pt>
                <c:pt idx="19">
                  <c:v>4.9799999999999997E-2</c:v>
                </c:pt>
                <c:pt idx="20">
                  <c:v>3.7900000000000003E-2</c:v>
                </c:pt>
                <c:pt idx="21">
                  <c:v>2.9100000000000001E-2</c:v>
                </c:pt>
                <c:pt idx="22">
                  <c:v>2.1600000000000001E-2</c:v>
                </c:pt>
                <c:pt idx="23">
                  <c:v>1.47E-2</c:v>
                </c:pt>
              </c:numCache>
            </c:numRef>
          </c:val>
        </c:ser>
        <c:ser>
          <c:idx val="1"/>
          <c:order val="1"/>
          <c:tx>
            <c:strRef>
              <c:f>[70]Sheet1!$C$4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[70]Sheet1!$C$5:$C$28</c:f>
              <c:numCache>
                <c:formatCode>General</c:formatCode>
                <c:ptCount val="24"/>
                <c:pt idx="0">
                  <c:v>6.7000000000000002E-3</c:v>
                </c:pt>
                <c:pt idx="1">
                  <c:v>4.7000000000000002E-3</c:v>
                </c:pt>
                <c:pt idx="2">
                  <c:v>4.0000000000000001E-3</c:v>
                </c:pt>
                <c:pt idx="3">
                  <c:v>3.0999999999999999E-3</c:v>
                </c:pt>
                <c:pt idx="4">
                  <c:v>4.7000000000000002E-3</c:v>
                </c:pt>
                <c:pt idx="5">
                  <c:v>1.2200000000000001E-2</c:v>
                </c:pt>
                <c:pt idx="6">
                  <c:v>3.4000000000000002E-2</c:v>
                </c:pt>
                <c:pt idx="7">
                  <c:v>5.4600000000000003E-2</c:v>
                </c:pt>
                <c:pt idx="8">
                  <c:v>5.3900000000000003E-2</c:v>
                </c:pt>
                <c:pt idx="9">
                  <c:v>5.2200000000000003E-2</c:v>
                </c:pt>
                <c:pt idx="10">
                  <c:v>5.8299999999999998E-2</c:v>
                </c:pt>
                <c:pt idx="11">
                  <c:v>6.9099999999999995E-2</c:v>
                </c:pt>
                <c:pt idx="12">
                  <c:v>7.7799999999999994E-2</c:v>
                </c:pt>
                <c:pt idx="13">
                  <c:v>7.7100000000000002E-2</c:v>
                </c:pt>
                <c:pt idx="14">
                  <c:v>7.7100000000000002E-2</c:v>
                </c:pt>
                <c:pt idx="15">
                  <c:v>7.5999999999999998E-2</c:v>
                </c:pt>
                <c:pt idx="16">
                  <c:v>7.1499999999999994E-2</c:v>
                </c:pt>
                <c:pt idx="17">
                  <c:v>7.2900000000000006E-2</c:v>
                </c:pt>
                <c:pt idx="18">
                  <c:v>5.5899999999999998E-2</c:v>
                </c:pt>
                <c:pt idx="19">
                  <c:v>4.48E-2</c:v>
                </c:pt>
                <c:pt idx="20">
                  <c:v>3.4599999999999999E-2</c:v>
                </c:pt>
                <c:pt idx="21">
                  <c:v>2.69E-2</c:v>
                </c:pt>
                <c:pt idx="22">
                  <c:v>1.7500000000000002E-2</c:v>
                </c:pt>
                <c:pt idx="23">
                  <c:v>1.03E-2</c:v>
                </c:pt>
              </c:numCache>
            </c:numRef>
          </c:val>
        </c:ser>
        <c:ser>
          <c:idx val="2"/>
          <c:order val="2"/>
          <c:tx>
            <c:strRef>
              <c:f>[70]Sheet1!$D$4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[70]Sheet1!$D$5:$D$28</c:f>
              <c:numCache>
                <c:formatCode>General</c:formatCode>
                <c:ptCount val="24"/>
                <c:pt idx="0">
                  <c:v>7.9000000000000008E-3</c:v>
                </c:pt>
                <c:pt idx="1">
                  <c:v>5.1000000000000004E-3</c:v>
                </c:pt>
                <c:pt idx="2">
                  <c:v>4.0000000000000001E-3</c:v>
                </c:pt>
                <c:pt idx="3">
                  <c:v>3.0000000000000001E-3</c:v>
                </c:pt>
                <c:pt idx="4">
                  <c:v>3.8E-3</c:v>
                </c:pt>
                <c:pt idx="5">
                  <c:v>9.4000000000000004E-3</c:v>
                </c:pt>
                <c:pt idx="6">
                  <c:v>2.8299999999999999E-2</c:v>
                </c:pt>
                <c:pt idx="7">
                  <c:v>4.5699999999999998E-2</c:v>
                </c:pt>
                <c:pt idx="8">
                  <c:v>4.8000000000000001E-2</c:v>
                </c:pt>
                <c:pt idx="9">
                  <c:v>4.9200000000000001E-2</c:v>
                </c:pt>
                <c:pt idx="10">
                  <c:v>5.7700000000000001E-2</c:v>
                </c:pt>
                <c:pt idx="11">
                  <c:v>6.8000000000000005E-2</c:v>
                </c:pt>
                <c:pt idx="12">
                  <c:v>7.7200000000000005E-2</c:v>
                </c:pt>
                <c:pt idx="13">
                  <c:v>7.7499999999999999E-2</c:v>
                </c:pt>
                <c:pt idx="14">
                  <c:v>7.85E-2</c:v>
                </c:pt>
                <c:pt idx="15">
                  <c:v>7.7899999999999997E-2</c:v>
                </c:pt>
                <c:pt idx="16">
                  <c:v>7.6300000000000007E-2</c:v>
                </c:pt>
                <c:pt idx="17">
                  <c:v>7.8600000000000003E-2</c:v>
                </c:pt>
                <c:pt idx="18">
                  <c:v>6.0100000000000001E-2</c:v>
                </c:pt>
                <c:pt idx="19">
                  <c:v>4.7300000000000002E-2</c:v>
                </c:pt>
                <c:pt idx="20">
                  <c:v>3.6299999999999999E-2</c:v>
                </c:pt>
                <c:pt idx="21">
                  <c:v>2.8000000000000001E-2</c:v>
                </c:pt>
                <c:pt idx="22">
                  <c:v>1.9599999999999999E-2</c:v>
                </c:pt>
                <c:pt idx="23">
                  <c:v>1.2500000000000001E-2</c:v>
                </c:pt>
              </c:numCache>
            </c:numRef>
          </c:val>
        </c:ser>
        <c:marker val="1"/>
        <c:axId val="182522624"/>
        <c:axId val="182524160"/>
      </c:lineChart>
      <c:catAx>
        <c:axId val="182522624"/>
        <c:scaling>
          <c:orientation val="minMax"/>
        </c:scaling>
        <c:axPos val="b"/>
        <c:majorGridlines/>
        <c:majorTickMark val="none"/>
        <c:tickLblPos val="nextTo"/>
        <c:crossAx val="182524160"/>
        <c:crosses val="autoZero"/>
        <c:auto val="1"/>
        <c:lblAlgn val="ctr"/>
        <c:lblOffset val="100"/>
      </c:catAx>
      <c:valAx>
        <c:axId val="1825241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8252262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[70]Sheet1!$H$4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[70]Sheet1!$F$5:$F$16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[70]Sheet1!$H$5:$H$16</c:f>
              <c:numCache>
                <c:formatCode>General</c:formatCode>
                <c:ptCount val="12"/>
                <c:pt idx="7">
                  <c:v>1.05</c:v>
                </c:pt>
                <c:pt idx="8">
                  <c:v>1.04</c:v>
                </c:pt>
                <c:pt idx="9">
                  <c:v>1</c:v>
                </c:pt>
                <c:pt idx="10">
                  <c:v>0.92</c:v>
                </c:pt>
                <c:pt idx="11">
                  <c:v>1</c:v>
                </c:pt>
              </c:numCache>
            </c:numRef>
          </c:val>
        </c:ser>
        <c:marker val="1"/>
        <c:axId val="182564736"/>
        <c:axId val="182566272"/>
      </c:lineChart>
      <c:catAx>
        <c:axId val="18256473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2566272"/>
        <c:crosses val="autoZero"/>
        <c:auto val="1"/>
        <c:lblAlgn val="ctr"/>
        <c:lblOffset val="100"/>
      </c:catAx>
      <c:valAx>
        <c:axId val="18256627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82564736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[71]Sheet1!$B$4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[71]Sheet1!$B$5:$B$28</c:f>
              <c:numCache>
                <c:formatCode>General</c:formatCode>
                <c:ptCount val="24"/>
                <c:pt idx="0">
                  <c:v>9.1999999999999998E-3</c:v>
                </c:pt>
                <c:pt idx="1">
                  <c:v>5.4999999999999997E-3</c:v>
                </c:pt>
                <c:pt idx="2">
                  <c:v>4.1000000000000003E-3</c:v>
                </c:pt>
                <c:pt idx="3">
                  <c:v>3.0000000000000001E-3</c:v>
                </c:pt>
                <c:pt idx="4">
                  <c:v>2.8999999999999998E-3</c:v>
                </c:pt>
                <c:pt idx="5">
                  <c:v>6.7000000000000002E-3</c:v>
                </c:pt>
                <c:pt idx="6">
                  <c:v>2.2599999999999999E-2</c:v>
                </c:pt>
                <c:pt idx="7">
                  <c:v>3.6799999999999999E-2</c:v>
                </c:pt>
                <c:pt idx="8">
                  <c:v>4.2200000000000001E-2</c:v>
                </c:pt>
                <c:pt idx="9">
                  <c:v>4.6199999999999998E-2</c:v>
                </c:pt>
                <c:pt idx="10">
                  <c:v>5.7200000000000001E-2</c:v>
                </c:pt>
                <c:pt idx="11">
                  <c:v>6.6900000000000001E-2</c:v>
                </c:pt>
                <c:pt idx="12">
                  <c:v>7.6600000000000001E-2</c:v>
                </c:pt>
                <c:pt idx="13">
                  <c:v>7.7899999999999997E-2</c:v>
                </c:pt>
                <c:pt idx="14">
                  <c:v>7.9799999999999996E-2</c:v>
                </c:pt>
                <c:pt idx="15">
                  <c:v>7.9799999999999996E-2</c:v>
                </c:pt>
                <c:pt idx="16">
                  <c:v>8.1100000000000005E-2</c:v>
                </c:pt>
                <c:pt idx="17">
                  <c:v>8.4199999999999997E-2</c:v>
                </c:pt>
                <c:pt idx="18">
                  <c:v>6.4299999999999996E-2</c:v>
                </c:pt>
                <c:pt idx="19">
                  <c:v>4.9799999999999997E-2</c:v>
                </c:pt>
                <c:pt idx="20">
                  <c:v>3.7900000000000003E-2</c:v>
                </c:pt>
                <c:pt idx="21">
                  <c:v>2.9100000000000001E-2</c:v>
                </c:pt>
                <c:pt idx="22">
                  <c:v>2.1600000000000001E-2</c:v>
                </c:pt>
                <c:pt idx="23">
                  <c:v>1.47E-2</c:v>
                </c:pt>
              </c:numCache>
            </c:numRef>
          </c:val>
        </c:ser>
        <c:ser>
          <c:idx val="1"/>
          <c:order val="1"/>
          <c:tx>
            <c:strRef>
              <c:f>[71]Sheet1!$C$4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[71]Sheet1!$C$5:$C$28</c:f>
              <c:numCache>
                <c:formatCode>General</c:formatCode>
                <c:ptCount val="24"/>
                <c:pt idx="0">
                  <c:v>6.7000000000000002E-3</c:v>
                </c:pt>
                <c:pt idx="1">
                  <c:v>4.7000000000000002E-3</c:v>
                </c:pt>
                <c:pt idx="2">
                  <c:v>4.0000000000000001E-3</c:v>
                </c:pt>
                <c:pt idx="3">
                  <c:v>3.0999999999999999E-3</c:v>
                </c:pt>
                <c:pt idx="4">
                  <c:v>4.7000000000000002E-3</c:v>
                </c:pt>
                <c:pt idx="5">
                  <c:v>1.2200000000000001E-2</c:v>
                </c:pt>
                <c:pt idx="6">
                  <c:v>3.4000000000000002E-2</c:v>
                </c:pt>
                <c:pt idx="7">
                  <c:v>5.4600000000000003E-2</c:v>
                </c:pt>
                <c:pt idx="8">
                  <c:v>5.3900000000000003E-2</c:v>
                </c:pt>
                <c:pt idx="9">
                  <c:v>5.2200000000000003E-2</c:v>
                </c:pt>
                <c:pt idx="10">
                  <c:v>5.8299999999999998E-2</c:v>
                </c:pt>
                <c:pt idx="11">
                  <c:v>6.9099999999999995E-2</c:v>
                </c:pt>
                <c:pt idx="12">
                  <c:v>7.7799999999999994E-2</c:v>
                </c:pt>
                <c:pt idx="13">
                  <c:v>7.7100000000000002E-2</c:v>
                </c:pt>
                <c:pt idx="14">
                  <c:v>7.7100000000000002E-2</c:v>
                </c:pt>
                <c:pt idx="15">
                  <c:v>7.5999999999999998E-2</c:v>
                </c:pt>
                <c:pt idx="16">
                  <c:v>7.1499999999999994E-2</c:v>
                </c:pt>
                <c:pt idx="17">
                  <c:v>7.2900000000000006E-2</c:v>
                </c:pt>
                <c:pt idx="18">
                  <c:v>5.5899999999999998E-2</c:v>
                </c:pt>
                <c:pt idx="19">
                  <c:v>4.48E-2</c:v>
                </c:pt>
                <c:pt idx="20">
                  <c:v>3.4599999999999999E-2</c:v>
                </c:pt>
                <c:pt idx="21">
                  <c:v>2.69E-2</c:v>
                </c:pt>
                <c:pt idx="22">
                  <c:v>1.7500000000000002E-2</c:v>
                </c:pt>
                <c:pt idx="23">
                  <c:v>1.03E-2</c:v>
                </c:pt>
              </c:numCache>
            </c:numRef>
          </c:val>
        </c:ser>
        <c:ser>
          <c:idx val="2"/>
          <c:order val="2"/>
          <c:tx>
            <c:strRef>
              <c:f>[71]Sheet1!$D$4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[71]Sheet1!$D$5:$D$28</c:f>
              <c:numCache>
                <c:formatCode>General</c:formatCode>
                <c:ptCount val="24"/>
                <c:pt idx="0">
                  <c:v>7.9000000000000008E-3</c:v>
                </c:pt>
                <c:pt idx="1">
                  <c:v>5.1000000000000004E-3</c:v>
                </c:pt>
                <c:pt idx="2">
                  <c:v>4.0000000000000001E-3</c:v>
                </c:pt>
                <c:pt idx="3">
                  <c:v>3.0000000000000001E-3</c:v>
                </c:pt>
                <c:pt idx="4">
                  <c:v>3.8E-3</c:v>
                </c:pt>
                <c:pt idx="5">
                  <c:v>9.4000000000000004E-3</c:v>
                </c:pt>
                <c:pt idx="6">
                  <c:v>2.8299999999999999E-2</c:v>
                </c:pt>
                <c:pt idx="7">
                  <c:v>4.5699999999999998E-2</c:v>
                </c:pt>
                <c:pt idx="8">
                  <c:v>4.8000000000000001E-2</c:v>
                </c:pt>
                <c:pt idx="9">
                  <c:v>4.9200000000000001E-2</c:v>
                </c:pt>
                <c:pt idx="10">
                  <c:v>5.7700000000000001E-2</c:v>
                </c:pt>
                <c:pt idx="11">
                  <c:v>6.8000000000000005E-2</c:v>
                </c:pt>
                <c:pt idx="12">
                  <c:v>7.7200000000000005E-2</c:v>
                </c:pt>
                <c:pt idx="13">
                  <c:v>7.7499999999999999E-2</c:v>
                </c:pt>
                <c:pt idx="14">
                  <c:v>7.85E-2</c:v>
                </c:pt>
                <c:pt idx="15">
                  <c:v>7.7899999999999997E-2</c:v>
                </c:pt>
                <c:pt idx="16">
                  <c:v>7.6300000000000007E-2</c:v>
                </c:pt>
                <c:pt idx="17">
                  <c:v>7.8600000000000003E-2</c:v>
                </c:pt>
                <c:pt idx="18">
                  <c:v>6.0100000000000001E-2</c:v>
                </c:pt>
                <c:pt idx="19">
                  <c:v>4.7300000000000002E-2</c:v>
                </c:pt>
                <c:pt idx="20">
                  <c:v>3.6299999999999999E-2</c:v>
                </c:pt>
                <c:pt idx="21">
                  <c:v>2.8000000000000001E-2</c:v>
                </c:pt>
                <c:pt idx="22">
                  <c:v>1.9599999999999999E-2</c:v>
                </c:pt>
                <c:pt idx="23">
                  <c:v>1.2500000000000001E-2</c:v>
                </c:pt>
              </c:numCache>
            </c:numRef>
          </c:val>
        </c:ser>
        <c:marker val="1"/>
        <c:axId val="182649600"/>
        <c:axId val="182651136"/>
      </c:lineChart>
      <c:catAx>
        <c:axId val="182649600"/>
        <c:scaling>
          <c:orientation val="minMax"/>
        </c:scaling>
        <c:axPos val="b"/>
        <c:majorGridlines/>
        <c:majorTickMark val="none"/>
        <c:tickLblPos val="nextTo"/>
        <c:crossAx val="182651136"/>
        <c:crosses val="autoZero"/>
        <c:auto val="1"/>
        <c:lblAlgn val="ctr"/>
        <c:lblOffset val="100"/>
      </c:catAx>
      <c:valAx>
        <c:axId val="1826511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8264960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[71]Sheet1!$H$4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[71]Sheet1!$F$5:$F$16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[71]Sheet1!$H$5:$H$16</c:f>
              <c:numCache>
                <c:formatCode>General</c:formatCode>
                <c:ptCount val="12"/>
                <c:pt idx="7">
                  <c:v>1.05</c:v>
                </c:pt>
                <c:pt idx="8">
                  <c:v>1.04</c:v>
                </c:pt>
                <c:pt idx="9">
                  <c:v>1</c:v>
                </c:pt>
                <c:pt idx="10">
                  <c:v>0.92</c:v>
                </c:pt>
                <c:pt idx="11">
                  <c:v>1</c:v>
                </c:pt>
              </c:numCache>
            </c:numRef>
          </c:val>
        </c:ser>
        <c:marker val="1"/>
        <c:axId val="182671232"/>
        <c:axId val="182672768"/>
      </c:lineChart>
      <c:catAx>
        <c:axId val="18267123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2672768"/>
        <c:crosses val="autoZero"/>
        <c:auto val="1"/>
        <c:lblAlgn val="ctr"/>
        <c:lblOffset val="100"/>
      </c:catAx>
      <c:valAx>
        <c:axId val="18267276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8267123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[72]Sheet1!$B$4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[72]Sheet1!$B$5:$B$28</c:f>
              <c:numCache>
                <c:formatCode>General</c:formatCode>
                <c:ptCount val="24"/>
                <c:pt idx="0">
                  <c:v>6.7000000000000002E-3</c:v>
                </c:pt>
                <c:pt idx="1">
                  <c:v>4.3E-3</c:v>
                </c:pt>
                <c:pt idx="2">
                  <c:v>3.3999999999999998E-3</c:v>
                </c:pt>
                <c:pt idx="3">
                  <c:v>3.0999999999999999E-3</c:v>
                </c:pt>
                <c:pt idx="4">
                  <c:v>5.1999999999999998E-3</c:v>
                </c:pt>
                <c:pt idx="5">
                  <c:v>1.26E-2</c:v>
                </c:pt>
                <c:pt idx="6">
                  <c:v>3.4200000000000001E-2</c:v>
                </c:pt>
                <c:pt idx="7">
                  <c:v>5.57E-2</c:v>
                </c:pt>
                <c:pt idx="8">
                  <c:v>5.5599999999999997E-2</c:v>
                </c:pt>
                <c:pt idx="9">
                  <c:v>5.3600000000000002E-2</c:v>
                </c:pt>
                <c:pt idx="10">
                  <c:v>5.8099999999999999E-2</c:v>
                </c:pt>
                <c:pt idx="11">
                  <c:v>6.2300000000000001E-2</c:v>
                </c:pt>
                <c:pt idx="12">
                  <c:v>6.5799999999999997E-2</c:v>
                </c:pt>
                <c:pt idx="13">
                  <c:v>6.8000000000000005E-2</c:v>
                </c:pt>
                <c:pt idx="14">
                  <c:v>7.0800000000000002E-2</c:v>
                </c:pt>
                <c:pt idx="15">
                  <c:v>7.51E-2</c:v>
                </c:pt>
                <c:pt idx="16">
                  <c:v>8.1000000000000003E-2</c:v>
                </c:pt>
                <c:pt idx="17">
                  <c:v>8.3699999999999997E-2</c:v>
                </c:pt>
                <c:pt idx="18">
                  <c:v>6.0900000000000003E-2</c:v>
                </c:pt>
                <c:pt idx="19">
                  <c:v>4.5900000000000003E-2</c:v>
                </c:pt>
                <c:pt idx="20">
                  <c:v>3.6700000000000003E-2</c:v>
                </c:pt>
                <c:pt idx="21">
                  <c:v>2.7699999999999999E-2</c:v>
                </c:pt>
                <c:pt idx="22">
                  <c:v>1.7999999999999999E-2</c:v>
                </c:pt>
                <c:pt idx="23">
                  <c:v>1.1599999999999999E-2</c:v>
                </c:pt>
              </c:numCache>
            </c:numRef>
          </c:val>
        </c:ser>
        <c:ser>
          <c:idx val="1"/>
          <c:order val="1"/>
          <c:tx>
            <c:strRef>
              <c:f>[72]Sheet1!$C$4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[72]Sheet1!$C$5:$C$28</c:f>
              <c:numCache>
                <c:formatCode>General</c:formatCode>
                <c:ptCount val="24"/>
                <c:pt idx="0">
                  <c:v>6.1999999999999998E-3</c:v>
                </c:pt>
                <c:pt idx="1">
                  <c:v>4.3E-3</c:v>
                </c:pt>
                <c:pt idx="2">
                  <c:v>3.2000000000000002E-3</c:v>
                </c:pt>
                <c:pt idx="3">
                  <c:v>2.5000000000000001E-3</c:v>
                </c:pt>
                <c:pt idx="4">
                  <c:v>4.7000000000000002E-3</c:v>
                </c:pt>
                <c:pt idx="5">
                  <c:v>1.2E-2</c:v>
                </c:pt>
                <c:pt idx="6">
                  <c:v>3.78E-2</c:v>
                </c:pt>
                <c:pt idx="7">
                  <c:v>6.3799999999999996E-2</c:v>
                </c:pt>
                <c:pt idx="8">
                  <c:v>6.5199999999999994E-2</c:v>
                </c:pt>
                <c:pt idx="9">
                  <c:v>6.4500000000000002E-2</c:v>
                </c:pt>
                <c:pt idx="10">
                  <c:v>6.4399999999999999E-2</c:v>
                </c:pt>
                <c:pt idx="11">
                  <c:v>6.4199999999999993E-2</c:v>
                </c:pt>
                <c:pt idx="12">
                  <c:v>6.9199999999999998E-2</c:v>
                </c:pt>
                <c:pt idx="13">
                  <c:v>6.6699999999999995E-2</c:v>
                </c:pt>
                <c:pt idx="14">
                  <c:v>6.6699999999999995E-2</c:v>
                </c:pt>
                <c:pt idx="15">
                  <c:v>6.6900000000000001E-2</c:v>
                </c:pt>
                <c:pt idx="16">
                  <c:v>7.5399999999999995E-2</c:v>
                </c:pt>
                <c:pt idx="17">
                  <c:v>7.9200000000000007E-2</c:v>
                </c:pt>
                <c:pt idx="18">
                  <c:v>6.0499999999999998E-2</c:v>
                </c:pt>
                <c:pt idx="19">
                  <c:v>4.2299999999999997E-2</c:v>
                </c:pt>
                <c:pt idx="20">
                  <c:v>3.0700000000000002E-2</c:v>
                </c:pt>
                <c:pt idx="21">
                  <c:v>2.3599999999999999E-2</c:v>
                </c:pt>
                <c:pt idx="22">
                  <c:v>1.5599999999999999E-2</c:v>
                </c:pt>
                <c:pt idx="23">
                  <c:v>1.0200000000000001E-2</c:v>
                </c:pt>
              </c:numCache>
            </c:numRef>
          </c:val>
        </c:ser>
        <c:ser>
          <c:idx val="2"/>
          <c:order val="2"/>
          <c:tx>
            <c:strRef>
              <c:f>[72]Sheet1!$D$4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[72]Sheet1!$D$5:$D$28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4.3E-3</c:v>
                </c:pt>
                <c:pt idx="2">
                  <c:v>3.3E-3</c:v>
                </c:pt>
                <c:pt idx="3">
                  <c:v>2.8E-3</c:v>
                </c:pt>
                <c:pt idx="4">
                  <c:v>5.0000000000000001E-3</c:v>
                </c:pt>
                <c:pt idx="5">
                  <c:v>1.23E-2</c:v>
                </c:pt>
                <c:pt idx="6">
                  <c:v>3.5999999999999997E-2</c:v>
                </c:pt>
                <c:pt idx="7">
                  <c:v>5.9799999999999999E-2</c:v>
                </c:pt>
                <c:pt idx="8">
                  <c:v>6.0400000000000002E-2</c:v>
                </c:pt>
                <c:pt idx="9">
                  <c:v>5.8999999999999997E-2</c:v>
                </c:pt>
                <c:pt idx="10">
                  <c:v>6.1199999999999997E-2</c:v>
                </c:pt>
                <c:pt idx="11">
                  <c:v>6.3200000000000006E-2</c:v>
                </c:pt>
                <c:pt idx="12">
                  <c:v>6.7500000000000004E-2</c:v>
                </c:pt>
                <c:pt idx="13">
                  <c:v>6.7400000000000002E-2</c:v>
                </c:pt>
                <c:pt idx="14">
                  <c:v>6.88E-2</c:v>
                </c:pt>
                <c:pt idx="15">
                  <c:v>7.0999999999999994E-2</c:v>
                </c:pt>
                <c:pt idx="16">
                  <c:v>7.8200000000000006E-2</c:v>
                </c:pt>
                <c:pt idx="17">
                  <c:v>8.1500000000000003E-2</c:v>
                </c:pt>
                <c:pt idx="18">
                  <c:v>6.0699999999999997E-2</c:v>
                </c:pt>
                <c:pt idx="19">
                  <c:v>4.41E-2</c:v>
                </c:pt>
                <c:pt idx="20">
                  <c:v>3.3700000000000001E-2</c:v>
                </c:pt>
                <c:pt idx="21">
                  <c:v>2.5700000000000001E-2</c:v>
                </c:pt>
                <c:pt idx="22">
                  <c:v>1.6799999999999999E-2</c:v>
                </c:pt>
                <c:pt idx="23">
                  <c:v>1.09E-2</c:v>
                </c:pt>
              </c:numCache>
            </c:numRef>
          </c:val>
        </c:ser>
        <c:marker val="1"/>
        <c:axId val="182702848"/>
        <c:axId val="182704384"/>
      </c:lineChart>
      <c:catAx>
        <c:axId val="182702848"/>
        <c:scaling>
          <c:orientation val="minMax"/>
        </c:scaling>
        <c:axPos val="b"/>
        <c:majorGridlines/>
        <c:majorTickMark val="none"/>
        <c:tickLblPos val="nextTo"/>
        <c:crossAx val="182704384"/>
        <c:crosses val="autoZero"/>
        <c:auto val="1"/>
        <c:lblAlgn val="ctr"/>
        <c:lblOffset val="100"/>
      </c:catAx>
      <c:valAx>
        <c:axId val="1827043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82702848"/>
        <c:crossesAt val="1"/>
        <c:crossBetween val="midCat"/>
      </c:valAx>
    </c:plotArea>
    <c:legend>
      <c:legendPos val="b"/>
      <c:layout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[72]Sheet1!$H$4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[72]Sheet1!$F$5:$F$16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[72]Sheet1!$H$5:$H$16</c:f>
              <c:numCache>
                <c:formatCode>General</c:formatCode>
                <c:ptCount val="12"/>
                <c:pt idx="6">
                  <c:v>1.02</c:v>
                </c:pt>
                <c:pt idx="7">
                  <c:v>1</c:v>
                </c:pt>
                <c:pt idx="8">
                  <c:v>0.98</c:v>
                </c:pt>
                <c:pt idx="9">
                  <c:v>0.97</c:v>
                </c:pt>
                <c:pt idx="10">
                  <c:v>0.99</c:v>
                </c:pt>
                <c:pt idx="11">
                  <c:v>1.04</c:v>
                </c:pt>
              </c:numCache>
            </c:numRef>
          </c:val>
        </c:ser>
        <c:marker val="1"/>
        <c:axId val="182835072"/>
        <c:axId val="182836608"/>
      </c:lineChart>
      <c:catAx>
        <c:axId val="18283507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2836608"/>
        <c:crosses val="autoZero"/>
        <c:auto val="1"/>
        <c:lblAlgn val="ctr"/>
        <c:lblOffset val="100"/>
      </c:catAx>
      <c:valAx>
        <c:axId val="18283660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8283507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[73]Sheet1!$B$4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[73]Sheet1!$B$5:$B$28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2.8E-3</c:v>
                </c:pt>
                <c:pt idx="2">
                  <c:v>1E-3</c:v>
                </c:pt>
                <c:pt idx="3">
                  <c:v>1.4E-3</c:v>
                </c:pt>
                <c:pt idx="4">
                  <c:v>2.5000000000000001E-3</c:v>
                </c:pt>
                <c:pt idx="5">
                  <c:v>5.0000000000000001E-3</c:v>
                </c:pt>
                <c:pt idx="6">
                  <c:v>1.2999999999999999E-2</c:v>
                </c:pt>
                <c:pt idx="7">
                  <c:v>2.3900000000000001E-2</c:v>
                </c:pt>
                <c:pt idx="8">
                  <c:v>3.5400000000000001E-2</c:v>
                </c:pt>
                <c:pt idx="9">
                  <c:v>4.7199999999999999E-2</c:v>
                </c:pt>
                <c:pt idx="10">
                  <c:v>6.0400000000000002E-2</c:v>
                </c:pt>
                <c:pt idx="11">
                  <c:v>6.4000000000000001E-2</c:v>
                </c:pt>
                <c:pt idx="12">
                  <c:v>6.5199999999999994E-2</c:v>
                </c:pt>
                <c:pt idx="13">
                  <c:v>7.2800000000000004E-2</c:v>
                </c:pt>
                <c:pt idx="14">
                  <c:v>8.3900000000000002E-2</c:v>
                </c:pt>
                <c:pt idx="15">
                  <c:v>0.1008</c:v>
                </c:pt>
                <c:pt idx="16">
                  <c:v>0.10199999999999999</c:v>
                </c:pt>
                <c:pt idx="17">
                  <c:v>9.4299999999999995E-2</c:v>
                </c:pt>
                <c:pt idx="18">
                  <c:v>6.2E-2</c:v>
                </c:pt>
                <c:pt idx="19">
                  <c:v>3.8699999999999998E-2</c:v>
                </c:pt>
                <c:pt idx="20">
                  <c:v>3.5900000000000001E-2</c:v>
                </c:pt>
                <c:pt idx="21">
                  <c:v>3.3500000000000002E-2</c:v>
                </c:pt>
                <c:pt idx="22">
                  <c:v>3.2099999999999997E-2</c:v>
                </c:pt>
                <c:pt idx="23">
                  <c:v>1.66E-2</c:v>
                </c:pt>
              </c:numCache>
            </c:numRef>
          </c:val>
        </c:ser>
        <c:ser>
          <c:idx val="1"/>
          <c:order val="1"/>
          <c:tx>
            <c:strRef>
              <c:f>[73]Sheet1!$C$4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[73]Sheet1!$C$5:$C$28</c:f>
              <c:numCache>
                <c:formatCode>General</c:formatCode>
                <c:ptCount val="24"/>
                <c:pt idx="0">
                  <c:v>3.7000000000000002E-3</c:v>
                </c:pt>
                <c:pt idx="1">
                  <c:v>2.3E-3</c:v>
                </c:pt>
                <c:pt idx="2">
                  <c:v>1.6000000000000001E-3</c:v>
                </c:pt>
                <c:pt idx="3">
                  <c:v>1.4E-3</c:v>
                </c:pt>
                <c:pt idx="4">
                  <c:v>3.5000000000000001E-3</c:v>
                </c:pt>
                <c:pt idx="5">
                  <c:v>1.2800000000000001E-2</c:v>
                </c:pt>
                <c:pt idx="6">
                  <c:v>4.0099999999999997E-2</c:v>
                </c:pt>
                <c:pt idx="7">
                  <c:v>7.9600000000000004E-2</c:v>
                </c:pt>
                <c:pt idx="8">
                  <c:v>9.9900000000000003E-2</c:v>
                </c:pt>
                <c:pt idx="9">
                  <c:v>8.5400000000000004E-2</c:v>
                </c:pt>
                <c:pt idx="10">
                  <c:v>8.0799999999999997E-2</c:v>
                </c:pt>
                <c:pt idx="11">
                  <c:v>8.0699999999999994E-2</c:v>
                </c:pt>
                <c:pt idx="12">
                  <c:v>7.4899999999999994E-2</c:v>
                </c:pt>
                <c:pt idx="13">
                  <c:v>7.0000000000000007E-2</c:v>
                </c:pt>
                <c:pt idx="14">
                  <c:v>6.9800000000000001E-2</c:v>
                </c:pt>
                <c:pt idx="15">
                  <c:v>6.83E-2</c:v>
                </c:pt>
                <c:pt idx="16">
                  <c:v>5.91E-2</c:v>
                </c:pt>
                <c:pt idx="17">
                  <c:v>4.8000000000000001E-2</c:v>
                </c:pt>
                <c:pt idx="18">
                  <c:v>3.5999999999999997E-2</c:v>
                </c:pt>
                <c:pt idx="19">
                  <c:v>2.7699999999999999E-2</c:v>
                </c:pt>
                <c:pt idx="20">
                  <c:v>2.01E-2</c:v>
                </c:pt>
                <c:pt idx="21">
                  <c:v>1.6500000000000001E-2</c:v>
                </c:pt>
                <c:pt idx="22">
                  <c:v>1.2E-2</c:v>
                </c:pt>
                <c:pt idx="23">
                  <c:v>5.4999999999999997E-3</c:v>
                </c:pt>
              </c:numCache>
            </c:numRef>
          </c:val>
        </c:ser>
        <c:ser>
          <c:idx val="2"/>
          <c:order val="2"/>
          <c:tx>
            <c:strRef>
              <c:f>[73]Sheet1!$D$4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[73]Sheet1!$D$5:$D$28</c:f>
              <c:numCache>
                <c:formatCode>General</c:formatCode>
                <c:ptCount val="24"/>
                <c:pt idx="0">
                  <c:v>4.7000000000000002E-3</c:v>
                </c:pt>
                <c:pt idx="1">
                  <c:v>2.5000000000000001E-3</c:v>
                </c:pt>
                <c:pt idx="2">
                  <c:v>1.2999999999999999E-3</c:v>
                </c:pt>
                <c:pt idx="3">
                  <c:v>1.4E-3</c:v>
                </c:pt>
                <c:pt idx="4">
                  <c:v>3.0000000000000001E-3</c:v>
                </c:pt>
                <c:pt idx="5">
                  <c:v>8.9999999999999993E-3</c:v>
                </c:pt>
                <c:pt idx="6">
                  <c:v>2.6800000000000001E-2</c:v>
                </c:pt>
                <c:pt idx="7">
                  <c:v>5.2299999999999999E-2</c:v>
                </c:pt>
                <c:pt idx="8">
                  <c:v>6.8199999999999997E-2</c:v>
                </c:pt>
                <c:pt idx="9">
                  <c:v>6.6699999999999995E-2</c:v>
                </c:pt>
                <c:pt idx="10">
                  <c:v>7.0800000000000002E-2</c:v>
                </c:pt>
                <c:pt idx="11">
                  <c:v>7.2499999999999995E-2</c:v>
                </c:pt>
                <c:pt idx="12">
                  <c:v>7.0199999999999999E-2</c:v>
                </c:pt>
                <c:pt idx="13">
                  <c:v>7.1400000000000005E-2</c:v>
                </c:pt>
                <c:pt idx="14">
                  <c:v>7.6700000000000004E-2</c:v>
                </c:pt>
                <c:pt idx="15">
                  <c:v>8.4199999999999997E-2</c:v>
                </c:pt>
                <c:pt idx="16">
                  <c:v>8.0100000000000005E-2</c:v>
                </c:pt>
                <c:pt idx="17">
                  <c:v>7.0699999999999999E-2</c:v>
                </c:pt>
                <c:pt idx="18">
                  <c:v>4.87E-2</c:v>
                </c:pt>
                <c:pt idx="19">
                  <c:v>3.3099999999999997E-2</c:v>
                </c:pt>
                <c:pt idx="20">
                  <c:v>2.7900000000000001E-2</c:v>
                </c:pt>
                <c:pt idx="21">
                  <c:v>2.4799999999999999E-2</c:v>
                </c:pt>
                <c:pt idx="22">
                  <c:v>2.1899999999999999E-2</c:v>
                </c:pt>
                <c:pt idx="23">
                  <c:v>1.0999999999999999E-2</c:v>
                </c:pt>
              </c:numCache>
            </c:numRef>
          </c:val>
        </c:ser>
        <c:marker val="1"/>
        <c:axId val="183976704"/>
        <c:axId val="183978240"/>
      </c:lineChart>
      <c:catAx>
        <c:axId val="183976704"/>
        <c:scaling>
          <c:orientation val="minMax"/>
        </c:scaling>
        <c:axPos val="b"/>
        <c:majorGridlines/>
        <c:majorTickMark val="none"/>
        <c:tickLblPos val="nextTo"/>
        <c:crossAx val="183978240"/>
        <c:crosses val="autoZero"/>
        <c:auto val="1"/>
        <c:lblAlgn val="ctr"/>
        <c:lblOffset val="100"/>
      </c:catAx>
      <c:valAx>
        <c:axId val="1839782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8397670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[73]Sheet1!$H$4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[73]Sheet1!$F$5:$F$16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[73]Sheet1!$H$5:$H$16</c:f>
              <c:numCache>
                <c:formatCode>General</c:formatCode>
                <c:ptCount val="12"/>
                <c:pt idx="1">
                  <c:v>1.24</c:v>
                </c:pt>
                <c:pt idx="2">
                  <c:v>1.31</c:v>
                </c:pt>
                <c:pt idx="3">
                  <c:v>1.2</c:v>
                </c:pt>
                <c:pt idx="4">
                  <c:v>1</c:v>
                </c:pt>
                <c:pt idx="5">
                  <c:v>0.96</c:v>
                </c:pt>
                <c:pt idx="6">
                  <c:v>0.96</c:v>
                </c:pt>
                <c:pt idx="7">
                  <c:v>0.87</c:v>
                </c:pt>
                <c:pt idx="8">
                  <c:v>0.8</c:v>
                </c:pt>
                <c:pt idx="9">
                  <c:v>0.86</c:v>
                </c:pt>
                <c:pt idx="10">
                  <c:v>0.92</c:v>
                </c:pt>
                <c:pt idx="11">
                  <c:v>0.92</c:v>
                </c:pt>
              </c:numCache>
            </c:numRef>
          </c:val>
        </c:ser>
        <c:marker val="1"/>
        <c:axId val="184022912"/>
        <c:axId val="184024448"/>
      </c:lineChart>
      <c:catAx>
        <c:axId val="18402291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4024448"/>
        <c:crosses val="autoZero"/>
        <c:auto val="1"/>
        <c:lblAlgn val="ctr"/>
        <c:lblOffset val="100"/>
      </c:catAx>
      <c:valAx>
        <c:axId val="1840244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8402291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[74]Sheet1!$B$4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[74]Sheet1!$B$5:$B$28</c:f>
              <c:numCache>
                <c:formatCode>General</c:formatCode>
                <c:ptCount val="24"/>
                <c:pt idx="0">
                  <c:v>5.7999999999999996E-3</c:v>
                </c:pt>
                <c:pt idx="1">
                  <c:v>3.8999999999999998E-3</c:v>
                </c:pt>
                <c:pt idx="2">
                  <c:v>3.5000000000000001E-3</c:v>
                </c:pt>
                <c:pt idx="3">
                  <c:v>5.4000000000000003E-3</c:v>
                </c:pt>
                <c:pt idx="4">
                  <c:v>1.1299999999999999E-2</c:v>
                </c:pt>
                <c:pt idx="5">
                  <c:v>2.5499999999999998E-2</c:v>
                </c:pt>
                <c:pt idx="6">
                  <c:v>7.2900000000000006E-2</c:v>
                </c:pt>
                <c:pt idx="7">
                  <c:v>9.2899999999999996E-2</c:v>
                </c:pt>
                <c:pt idx="8">
                  <c:v>8.3500000000000005E-2</c:v>
                </c:pt>
                <c:pt idx="9">
                  <c:v>7.1999999999999995E-2</c:v>
                </c:pt>
                <c:pt idx="10">
                  <c:v>6.7400000000000002E-2</c:v>
                </c:pt>
                <c:pt idx="11">
                  <c:v>6.3399999999999998E-2</c:v>
                </c:pt>
                <c:pt idx="12">
                  <c:v>6.0400000000000002E-2</c:v>
                </c:pt>
                <c:pt idx="13">
                  <c:v>5.6899999999999999E-2</c:v>
                </c:pt>
                <c:pt idx="14">
                  <c:v>5.7299999999999997E-2</c:v>
                </c:pt>
                <c:pt idx="15">
                  <c:v>5.5500000000000001E-2</c:v>
                </c:pt>
                <c:pt idx="16">
                  <c:v>5.5E-2</c:v>
                </c:pt>
                <c:pt idx="17">
                  <c:v>5.6399999999999999E-2</c:v>
                </c:pt>
                <c:pt idx="18">
                  <c:v>4.6399999999999997E-2</c:v>
                </c:pt>
                <c:pt idx="19">
                  <c:v>3.3300000000000003E-2</c:v>
                </c:pt>
                <c:pt idx="20">
                  <c:v>2.4799999999999999E-2</c:v>
                </c:pt>
                <c:pt idx="21">
                  <c:v>2.01E-2</c:v>
                </c:pt>
                <c:pt idx="22">
                  <c:v>1.5599999999999999E-2</c:v>
                </c:pt>
                <c:pt idx="23">
                  <c:v>1.0800000000000001E-2</c:v>
                </c:pt>
              </c:numCache>
            </c:numRef>
          </c:val>
        </c:ser>
        <c:ser>
          <c:idx val="1"/>
          <c:order val="1"/>
          <c:tx>
            <c:strRef>
              <c:f>[74]Sheet1!$C$4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[74]Sheet1!$C$5:$C$28</c:f>
              <c:numCache>
                <c:formatCode>General</c:formatCode>
                <c:ptCount val="24"/>
                <c:pt idx="0">
                  <c:v>1.15E-2</c:v>
                </c:pt>
                <c:pt idx="1">
                  <c:v>7.6E-3</c:v>
                </c:pt>
                <c:pt idx="2">
                  <c:v>5.7999999999999996E-3</c:v>
                </c:pt>
                <c:pt idx="3">
                  <c:v>3.3999999999999998E-3</c:v>
                </c:pt>
                <c:pt idx="4">
                  <c:v>3.0999999999999999E-3</c:v>
                </c:pt>
                <c:pt idx="5">
                  <c:v>6.4999999999999997E-3</c:v>
                </c:pt>
                <c:pt idx="6">
                  <c:v>1.6500000000000001E-2</c:v>
                </c:pt>
                <c:pt idx="7">
                  <c:v>3.2800000000000003E-2</c:v>
                </c:pt>
                <c:pt idx="8">
                  <c:v>3.7100000000000001E-2</c:v>
                </c:pt>
                <c:pt idx="9">
                  <c:v>3.5499999999999997E-2</c:v>
                </c:pt>
                <c:pt idx="10">
                  <c:v>3.9E-2</c:v>
                </c:pt>
                <c:pt idx="11">
                  <c:v>4.65E-2</c:v>
                </c:pt>
                <c:pt idx="12">
                  <c:v>5.4399999999999997E-2</c:v>
                </c:pt>
                <c:pt idx="13">
                  <c:v>6.0299999999999999E-2</c:v>
                </c:pt>
                <c:pt idx="14">
                  <c:v>6.7299999999999999E-2</c:v>
                </c:pt>
                <c:pt idx="15">
                  <c:v>8.09E-2</c:v>
                </c:pt>
                <c:pt idx="16">
                  <c:v>9.6100000000000005E-2</c:v>
                </c:pt>
                <c:pt idx="17">
                  <c:v>0.1116</c:v>
                </c:pt>
                <c:pt idx="18">
                  <c:v>8.6599999999999996E-2</c:v>
                </c:pt>
                <c:pt idx="19">
                  <c:v>5.8799999999999998E-2</c:v>
                </c:pt>
                <c:pt idx="20">
                  <c:v>4.8599999999999997E-2</c:v>
                </c:pt>
                <c:pt idx="21">
                  <c:v>4.1700000000000001E-2</c:v>
                </c:pt>
                <c:pt idx="22">
                  <c:v>2.9600000000000001E-2</c:v>
                </c:pt>
                <c:pt idx="23">
                  <c:v>1.8700000000000001E-2</c:v>
                </c:pt>
              </c:numCache>
            </c:numRef>
          </c:val>
        </c:ser>
        <c:ser>
          <c:idx val="2"/>
          <c:order val="2"/>
          <c:tx>
            <c:strRef>
              <c:f>[74]Sheet1!$D$4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[74]Sheet1!$D$5:$D$28</c:f>
              <c:numCache>
                <c:formatCode>General</c:formatCode>
                <c:ptCount val="24"/>
                <c:pt idx="0">
                  <c:v>8.3999999999999995E-3</c:v>
                </c:pt>
                <c:pt idx="1">
                  <c:v>5.4999999999999997E-3</c:v>
                </c:pt>
                <c:pt idx="2">
                  <c:v>4.4999999999999997E-3</c:v>
                </c:pt>
                <c:pt idx="3">
                  <c:v>4.4999999999999997E-3</c:v>
                </c:pt>
                <c:pt idx="4">
                  <c:v>7.6E-3</c:v>
                </c:pt>
                <c:pt idx="5">
                  <c:v>1.7000000000000001E-2</c:v>
                </c:pt>
                <c:pt idx="6">
                  <c:v>4.7800000000000002E-2</c:v>
                </c:pt>
                <c:pt idx="7">
                  <c:v>6.6100000000000006E-2</c:v>
                </c:pt>
                <c:pt idx="8">
                  <c:v>6.2799999999999995E-2</c:v>
                </c:pt>
                <c:pt idx="9">
                  <c:v>5.57E-2</c:v>
                </c:pt>
                <c:pt idx="10">
                  <c:v>5.4800000000000001E-2</c:v>
                </c:pt>
                <c:pt idx="11">
                  <c:v>5.5899999999999998E-2</c:v>
                </c:pt>
                <c:pt idx="12">
                  <c:v>5.7700000000000001E-2</c:v>
                </c:pt>
                <c:pt idx="13">
                  <c:v>5.8400000000000001E-2</c:v>
                </c:pt>
                <c:pt idx="14">
                  <c:v>6.1800000000000001E-2</c:v>
                </c:pt>
                <c:pt idx="15">
                  <c:v>6.6799999999999998E-2</c:v>
                </c:pt>
                <c:pt idx="16">
                  <c:v>7.3300000000000004E-2</c:v>
                </c:pt>
                <c:pt idx="17">
                  <c:v>8.1000000000000003E-2</c:v>
                </c:pt>
                <c:pt idx="18">
                  <c:v>6.4299999999999996E-2</c:v>
                </c:pt>
                <c:pt idx="19">
                  <c:v>4.4699999999999997E-2</c:v>
                </c:pt>
                <c:pt idx="20">
                  <c:v>3.5400000000000001E-2</c:v>
                </c:pt>
                <c:pt idx="21">
                  <c:v>2.9700000000000001E-2</c:v>
                </c:pt>
                <c:pt idx="22">
                  <c:v>2.18E-2</c:v>
                </c:pt>
                <c:pt idx="23">
                  <c:v>1.43E-2</c:v>
                </c:pt>
              </c:numCache>
            </c:numRef>
          </c:val>
        </c:ser>
        <c:marker val="1"/>
        <c:axId val="184132352"/>
        <c:axId val="184133888"/>
      </c:lineChart>
      <c:catAx>
        <c:axId val="184132352"/>
        <c:scaling>
          <c:orientation val="minMax"/>
        </c:scaling>
        <c:axPos val="b"/>
        <c:majorGridlines/>
        <c:majorTickMark val="none"/>
        <c:tickLblPos val="nextTo"/>
        <c:crossAx val="184133888"/>
        <c:crosses val="autoZero"/>
        <c:auto val="1"/>
        <c:lblAlgn val="ctr"/>
        <c:lblOffset val="100"/>
      </c:catAx>
      <c:valAx>
        <c:axId val="1841338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8413235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[7]Sheet1!$B$4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[7]Sheet1!$B$5:$B$28</c:f>
              <c:numCache>
                <c:formatCode>General</c:formatCode>
                <c:ptCount val="24"/>
                <c:pt idx="0">
                  <c:v>8.0000000000000002E-3</c:v>
                </c:pt>
                <c:pt idx="1">
                  <c:v>5.1000000000000004E-3</c:v>
                </c:pt>
                <c:pt idx="2">
                  <c:v>3.8999999999999998E-3</c:v>
                </c:pt>
                <c:pt idx="3">
                  <c:v>2.7000000000000001E-3</c:v>
                </c:pt>
                <c:pt idx="4">
                  <c:v>3.8999999999999998E-3</c:v>
                </c:pt>
                <c:pt idx="5">
                  <c:v>9.2999999999999992E-3</c:v>
                </c:pt>
                <c:pt idx="6">
                  <c:v>2.69E-2</c:v>
                </c:pt>
                <c:pt idx="7">
                  <c:v>4.8399999999999999E-2</c:v>
                </c:pt>
                <c:pt idx="8">
                  <c:v>5.04E-2</c:v>
                </c:pt>
                <c:pt idx="9">
                  <c:v>5.1799999999999999E-2</c:v>
                </c:pt>
                <c:pt idx="10">
                  <c:v>6.1199999999999997E-2</c:v>
                </c:pt>
                <c:pt idx="11">
                  <c:v>7.0400000000000004E-2</c:v>
                </c:pt>
                <c:pt idx="12">
                  <c:v>7.7899999999999997E-2</c:v>
                </c:pt>
                <c:pt idx="13">
                  <c:v>7.7899999999999997E-2</c:v>
                </c:pt>
                <c:pt idx="14">
                  <c:v>7.6499999999999999E-2</c:v>
                </c:pt>
                <c:pt idx="15">
                  <c:v>7.5700000000000003E-2</c:v>
                </c:pt>
                <c:pt idx="16">
                  <c:v>7.5200000000000003E-2</c:v>
                </c:pt>
                <c:pt idx="17">
                  <c:v>7.4099999999999999E-2</c:v>
                </c:pt>
                <c:pt idx="18">
                  <c:v>5.8099999999999999E-2</c:v>
                </c:pt>
                <c:pt idx="19">
                  <c:v>4.5100000000000001E-2</c:v>
                </c:pt>
                <c:pt idx="20">
                  <c:v>3.5999999999999997E-2</c:v>
                </c:pt>
                <c:pt idx="21">
                  <c:v>2.8799999999999999E-2</c:v>
                </c:pt>
                <c:pt idx="22">
                  <c:v>1.9900000000000001E-2</c:v>
                </c:pt>
                <c:pt idx="23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[7]Sheet1!$C$4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[7]Sheet1!$C$5:$C$28</c:f>
              <c:numCache>
                <c:formatCode>General</c:formatCode>
                <c:ptCount val="24"/>
                <c:pt idx="0">
                  <c:v>7.1000000000000004E-3</c:v>
                </c:pt>
                <c:pt idx="1">
                  <c:v>4.7000000000000002E-3</c:v>
                </c:pt>
                <c:pt idx="2">
                  <c:v>4.0000000000000001E-3</c:v>
                </c:pt>
                <c:pt idx="3">
                  <c:v>3.0000000000000001E-3</c:v>
                </c:pt>
                <c:pt idx="4">
                  <c:v>4.4999999999999997E-3</c:v>
                </c:pt>
                <c:pt idx="5">
                  <c:v>1.14E-2</c:v>
                </c:pt>
                <c:pt idx="6">
                  <c:v>3.2000000000000001E-2</c:v>
                </c:pt>
                <c:pt idx="7">
                  <c:v>4.8899999999999999E-2</c:v>
                </c:pt>
                <c:pt idx="8">
                  <c:v>4.9599999999999998E-2</c:v>
                </c:pt>
                <c:pt idx="9">
                  <c:v>4.9799999999999997E-2</c:v>
                </c:pt>
                <c:pt idx="10">
                  <c:v>5.9200000000000003E-2</c:v>
                </c:pt>
                <c:pt idx="11">
                  <c:v>7.0900000000000005E-2</c:v>
                </c:pt>
                <c:pt idx="12">
                  <c:v>8.0299999999999996E-2</c:v>
                </c:pt>
                <c:pt idx="13">
                  <c:v>7.8E-2</c:v>
                </c:pt>
                <c:pt idx="14">
                  <c:v>7.5899999999999995E-2</c:v>
                </c:pt>
                <c:pt idx="15">
                  <c:v>7.5600000000000001E-2</c:v>
                </c:pt>
                <c:pt idx="16">
                  <c:v>7.3999999999999996E-2</c:v>
                </c:pt>
                <c:pt idx="17">
                  <c:v>7.2499999999999995E-2</c:v>
                </c:pt>
                <c:pt idx="18">
                  <c:v>5.7599999999999998E-2</c:v>
                </c:pt>
                <c:pt idx="19">
                  <c:v>4.5100000000000001E-2</c:v>
                </c:pt>
                <c:pt idx="20">
                  <c:v>3.56E-2</c:v>
                </c:pt>
                <c:pt idx="21">
                  <c:v>2.9000000000000001E-2</c:v>
                </c:pt>
                <c:pt idx="22">
                  <c:v>1.9599999999999999E-2</c:v>
                </c:pt>
                <c:pt idx="23">
                  <c:v>1.17E-2</c:v>
                </c:pt>
              </c:numCache>
            </c:numRef>
          </c:val>
        </c:ser>
        <c:ser>
          <c:idx val="2"/>
          <c:order val="2"/>
          <c:tx>
            <c:strRef>
              <c:f>[7]Sheet1!$D$4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[7]Sheet1!$D$5:$D$28</c:f>
              <c:numCache>
                <c:formatCode>General</c:formatCode>
                <c:ptCount val="24"/>
                <c:pt idx="0">
                  <c:v>7.6E-3</c:v>
                </c:pt>
                <c:pt idx="1">
                  <c:v>4.8999999999999998E-3</c:v>
                </c:pt>
                <c:pt idx="2">
                  <c:v>4.0000000000000001E-3</c:v>
                </c:pt>
                <c:pt idx="3">
                  <c:v>2.8999999999999998E-3</c:v>
                </c:pt>
                <c:pt idx="4">
                  <c:v>4.1000000000000003E-3</c:v>
                </c:pt>
                <c:pt idx="5">
                  <c:v>1.0200000000000001E-2</c:v>
                </c:pt>
                <c:pt idx="6">
                  <c:v>2.92E-2</c:v>
                </c:pt>
                <c:pt idx="7">
                  <c:v>4.8599999999999997E-2</c:v>
                </c:pt>
                <c:pt idx="8">
                  <c:v>0.05</c:v>
                </c:pt>
                <c:pt idx="9">
                  <c:v>5.0900000000000001E-2</c:v>
                </c:pt>
                <c:pt idx="10">
                  <c:v>6.0299999999999999E-2</c:v>
                </c:pt>
                <c:pt idx="11">
                  <c:v>7.0599999999999996E-2</c:v>
                </c:pt>
                <c:pt idx="12">
                  <c:v>7.9000000000000001E-2</c:v>
                </c:pt>
                <c:pt idx="13">
                  <c:v>7.7899999999999997E-2</c:v>
                </c:pt>
                <c:pt idx="14">
                  <c:v>7.6200000000000004E-2</c:v>
                </c:pt>
                <c:pt idx="15">
                  <c:v>7.5700000000000003E-2</c:v>
                </c:pt>
                <c:pt idx="16">
                  <c:v>7.46E-2</c:v>
                </c:pt>
                <c:pt idx="17">
                  <c:v>7.3400000000000007E-2</c:v>
                </c:pt>
                <c:pt idx="18">
                  <c:v>5.79E-2</c:v>
                </c:pt>
                <c:pt idx="19">
                  <c:v>4.5100000000000001E-2</c:v>
                </c:pt>
                <c:pt idx="20">
                  <c:v>3.5799999999999998E-2</c:v>
                </c:pt>
                <c:pt idx="21">
                  <c:v>2.8899999999999999E-2</c:v>
                </c:pt>
                <c:pt idx="22">
                  <c:v>1.9800000000000002E-2</c:v>
                </c:pt>
                <c:pt idx="23">
                  <c:v>1.23E-2</c:v>
                </c:pt>
              </c:numCache>
            </c:numRef>
          </c:val>
        </c:ser>
        <c:marker val="1"/>
        <c:axId val="47564288"/>
        <c:axId val="47565824"/>
      </c:lineChart>
      <c:catAx>
        <c:axId val="47564288"/>
        <c:scaling>
          <c:orientation val="minMax"/>
        </c:scaling>
        <c:axPos val="b"/>
        <c:majorGridlines/>
        <c:majorTickMark val="none"/>
        <c:tickLblPos val="nextTo"/>
        <c:crossAx val="47565824"/>
        <c:crosses val="autoZero"/>
        <c:auto val="1"/>
        <c:lblAlgn val="ctr"/>
        <c:lblOffset val="100"/>
      </c:catAx>
      <c:valAx>
        <c:axId val="475658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756428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[74]Sheet1!$H$4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[74]Sheet1!$F$5:$F$16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[74]Sheet1!$H$5:$H$16</c:f>
              <c:numCache>
                <c:formatCode>General</c:formatCode>
                <c:ptCount val="12"/>
                <c:pt idx="1">
                  <c:v>1.06</c:v>
                </c:pt>
                <c:pt idx="2">
                  <c:v>1.06</c:v>
                </c:pt>
                <c:pt idx="3">
                  <c:v>1.06</c:v>
                </c:pt>
                <c:pt idx="4">
                  <c:v>1.01</c:v>
                </c:pt>
                <c:pt idx="5">
                  <c:v>1.01</c:v>
                </c:pt>
                <c:pt idx="6">
                  <c:v>1</c:v>
                </c:pt>
                <c:pt idx="7">
                  <c:v>0.99</c:v>
                </c:pt>
                <c:pt idx="8">
                  <c:v>1</c:v>
                </c:pt>
                <c:pt idx="9">
                  <c:v>0.98</c:v>
                </c:pt>
                <c:pt idx="10">
                  <c:v>0.9</c:v>
                </c:pt>
                <c:pt idx="11">
                  <c:v>0.95</c:v>
                </c:pt>
              </c:numCache>
            </c:numRef>
          </c:val>
        </c:ser>
        <c:marker val="1"/>
        <c:axId val="184182656"/>
        <c:axId val="184184192"/>
      </c:lineChart>
      <c:catAx>
        <c:axId val="18418265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4184192"/>
        <c:crosses val="autoZero"/>
        <c:auto val="1"/>
        <c:lblAlgn val="ctr"/>
        <c:lblOffset val="100"/>
      </c:catAx>
      <c:valAx>
        <c:axId val="18418419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84182656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[7]Sheet1!$H$5:$H$16</c:f>
              <c:numCache>
                <c:formatCode>General</c:formatCode>
                <c:ptCount val="12"/>
                <c:pt idx="0">
                  <c:v>1.04</c:v>
                </c:pt>
                <c:pt idx="1">
                  <c:v>1.08</c:v>
                </c:pt>
                <c:pt idx="2">
                  <c:v>1.08</c:v>
                </c:pt>
                <c:pt idx="3">
                  <c:v>1.02</c:v>
                </c:pt>
                <c:pt idx="4">
                  <c:v>0.96</c:v>
                </c:pt>
                <c:pt idx="5">
                  <c:v>0.95</c:v>
                </c:pt>
                <c:pt idx="6">
                  <c:v>0.93</c:v>
                </c:pt>
                <c:pt idx="7">
                  <c:v>0.95</c:v>
                </c:pt>
                <c:pt idx="8">
                  <c:v>0.96</c:v>
                </c:pt>
                <c:pt idx="9">
                  <c:v>1.02</c:v>
                </c:pt>
                <c:pt idx="10">
                  <c:v>1</c:v>
                </c:pt>
                <c:pt idx="11">
                  <c:v>1.04</c:v>
                </c:pt>
              </c:numCache>
            </c:numRef>
          </c:val>
        </c:ser>
        <c:marker val="1"/>
        <c:axId val="47577728"/>
        <c:axId val="47788416"/>
      </c:lineChart>
      <c:catAx>
        <c:axId val="4757772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7788416"/>
        <c:crosses val="autoZero"/>
        <c:auto val="1"/>
        <c:lblAlgn val="ctr"/>
        <c:lblOffset val="100"/>
      </c:catAx>
      <c:valAx>
        <c:axId val="4778841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7577728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[8]Sheet1!$B$4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[8]Sheet1!$B$5:$B$28</c:f>
              <c:numCache>
                <c:formatCode>General</c:formatCode>
                <c:ptCount val="24"/>
                <c:pt idx="0">
                  <c:v>6.7999999999999996E-3</c:v>
                </c:pt>
                <c:pt idx="1">
                  <c:v>4.7999999999999996E-3</c:v>
                </c:pt>
                <c:pt idx="2">
                  <c:v>3.5999999999999999E-3</c:v>
                </c:pt>
                <c:pt idx="3">
                  <c:v>3.8999999999999998E-3</c:v>
                </c:pt>
                <c:pt idx="4">
                  <c:v>8.2000000000000007E-3</c:v>
                </c:pt>
                <c:pt idx="5">
                  <c:v>1.5800000000000002E-2</c:v>
                </c:pt>
                <c:pt idx="6">
                  <c:v>3.8100000000000002E-2</c:v>
                </c:pt>
                <c:pt idx="7">
                  <c:v>6.5699999999999995E-2</c:v>
                </c:pt>
                <c:pt idx="8">
                  <c:v>6.3700000000000007E-2</c:v>
                </c:pt>
                <c:pt idx="9">
                  <c:v>5.96E-2</c:v>
                </c:pt>
                <c:pt idx="10">
                  <c:v>6.1899999999999997E-2</c:v>
                </c:pt>
                <c:pt idx="11">
                  <c:v>6.59E-2</c:v>
                </c:pt>
                <c:pt idx="12">
                  <c:v>6.7799999999999999E-2</c:v>
                </c:pt>
                <c:pt idx="13">
                  <c:v>6.2700000000000006E-2</c:v>
                </c:pt>
                <c:pt idx="14">
                  <c:v>6.0699999999999997E-2</c:v>
                </c:pt>
                <c:pt idx="15">
                  <c:v>6.6900000000000001E-2</c:v>
                </c:pt>
                <c:pt idx="16">
                  <c:v>7.6799999999999993E-2</c:v>
                </c:pt>
                <c:pt idx="17">
                  <c:v>8.2799999999999999E-2</c:v>
                </c:pt>
                <c:pt idx="18">
                  <c:v>6.2E-2</c:v>
                </c:pt>
                <c:pt idx="19">
                  <c:v>4.2099999999999999E-2</c:v>
                </c:pt>
                <c:pt idx="20">
                  <c:v>2.98E-2</c:v>
                </c:pt>
                <c:pt idx="21">
                  <c:v>2.23E-2</c:v>
                </c:pt>
                <c:pt idx="22">
                  <c:v>1.6899999999999998E-2</c:v>
                </c:pt>
                <c:pt idx="23">
                  <c:v>1.14E-2</c:v>
                </c:pt>
              </c:numCache>
            </c:numRef>
          </c:val>
        </c:ser>
        <c:ser>
          <c:idx val="1"/>
          <c:order val="1"/>
          <c:tx>
            <c:strRef>
              <c:f>[8]Sheet1!$C$4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[8]Sheet1!$C$5:$C$28</c:f>
              <c:numCache>
                <c:formatCode>General</c:formatCode>
                <c:ptCount val="24"/>
                <c:pt idx="0">
                  <c:v>1.2699999999999999E-2</c:v>
                </c:pt>
                <c:pt idx="1">
                  <c:v>8.3999999999999995E-3</c:v>
                </c:pt>
                <c:pt idx="2">
                  <c:v>5.7000000000000002E-3</c:v>
                </c:pt>
                <c:pt idx="3">
                  <c:v>3.2000000000000002E-3</c:v>
                </c:pt>
                <c:pt idx="4">
                  <c:v>4.8999999999999998E-3</c:v>
                </c:pt>
                <c:pt idx="5">
                  <c:v>1.34E-2</c:v>
                </c:pt>
                <c:pt idx="6">
                  <c:v>3.7499999999999999E-2</c:v>
                </c:pt>
                <c:pt idx="7">
                  <c:v>4.99E-2</c:v>
                </c:pt>
                <c:pt idx="8">
                  <c:v>4.7500000000000001E-2</c:v>
                </c:pt>
                <c:pt idx="9">
                  <c:v>4.1599999999999998E-2</c:v>
                </c:pt>
                <c:pt idx="10">
                  <c:v>4.6300000000000001E-2</c:v>
                </c:pt>
                <c:pt idx="11">
                  <c:v>5.3499999999999999E-2</c:v>
                </c:pt>
                <c:pt idx="12">
                  <c:v>6.3200000000000006E-2</c:v>
                </c:pt>
                <c:pt idx="13">
                  <c:v>6.5199999999999994E-2</c:v>
                </c:pt>
                <c:pt idx="14">
                  <c:v>6.7199999999999996E-2</c:v>
                </c:pt>
                <c:pt idx="15">
                  <c:v>7.3899999999999993E-2</c:v>
                </c:pt>
                <c:pt idx="16">
                  <c:v>7.8899999999999998E-2</c:v>
                </c:pt>
                <c:pt idx="17">
                  <c:v>8.2699999999999996E-2</c:v>
                </c:pt>
                <c:pt idx="18">
                  <c:v>6.5000000000000002E-2</c:v>
                </c:pt>
                <c:pt idx="19">
                  <c:v>5.0599999999999999E-2</c:v>
                </c:pt>
                <c:pt idx="20">
                  <c:v>4.36E-2</c:v>
                </c:pt>
                <c:pt idx="21">
                  <c:v>3.8800000000000001E-2</c:v>
                </c:pt>
                <c:pt idx="22">
                  <c:v>2.81E-2</c:v>
                </c:pt>
                <c:pt idx="23">
                  <c:v>1.83E-2</c:v>
                </c:pt>
              </c:numCache>
            </c:numRef>
          </c:val>
        </c:ser>
        <c:ser>
          <c:idx val="2"/>
          <c:order val="2"/>
          <c:tx>
            <c:strRef>
              <c:f>[8]Sheet1!$D$4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[8]Sheet1!$D$5:$D$28</c:f>
              <c:numCache>
                <c:formatCode>General</c:formatCode>
                <c:ptCount val="24"/>
                <c:pt idx="0">
                  <c:v>9.5999999999999992E-3</c:v>
                </c:pt>
                <c:pt idx="1">
                  <c:v>6.6E-3</c:v>
                </c:pt>
                <c:pt idx="2">
                  <c:v>4.5999999999999999E-3</c:v>
                </c:pt>
                <c:pt idx="3">
                  <c:v>3.5999999999999999E-3</c:v>
                </c:pt>
                <c:pt idx="4">
                  <c:v>6.6E-3</c:v>
                </c:pt>
                <c:pt idx="5">
                  <c:v>1.46E-2</c:v>
                </c:pt>
                <c:pt idx="6">
                  <c:v>3.78E-2</c:v>
                </c:pt>
                <c:pt idx="7">
                  <c:v>5.8000000000000003E-2</c:v>
                </c:pt>
                <c:pt idx="8">
                  <c:v>5.5800000000000002E-2</c:v>
                </c:pt>
                <c:pt idx="9">
                  <c:v>5.0799999999999998E-2</c:v>
                </c:pt>
                <c:pt idx="10">
                  <c:v>5.4300000000000001E-2</c:v>
                </c:pt>
                <c:pt idx="11">
                  <c:v>5.9900000000000002E-2</c:v>
                </c:pt>
                <c:pt idx="12">
                  <c:v>6.5500000000000003E-2</c:v>
                </c:pt>
                <c:pt idx="13">
                  <c:v>6.3899999999999998E-2</c:v>
                </c:pt>
                <c:pt idx="14">
                  <c:v>6.3899999999999998E-2</c:v>
                </c:pt>
                <c:pt idx="15">
                  <c:v>7.0300000000000001E-2</c:v>
                </c:pt>
                <c:pt idx="16">
                  <c:v>7.7799999999999994E-2</c:v>
                </c:pt>
                <c:pt idx="17">
                  <c:v>8.2699999999999996E-2</c:v>
                </c:pt>
                <c:pt idx="18">
                  <c:v>6.3500000000000001E-2</c:v>
                </c:pt>
                <c:pt idx="19">
                  <c:v>4.6300000000000001E-2</c:v>
                </c:pt>
                <c:pt idx="20">
                  <c:v>3.6499999999999998E-2</c:v>
                </c:pt>
                <c:pt idx="21">
                  <c:v>3.0300000000000001E-2</c:v>
                </c:pt>
                <c:pt idx="22">
                  <c:v>2.24E-2</c:v>
                </c:pt>
                <c:pt idx="23">
                  <c:v>1.4800000000000001E-2</c:v>
                </c:pt>
              </c:numCache>
            </c:numRef>
          </c:val>
        </c:ser>
        <c:marker val="1"/>
        <c:axId val="47830144"/>
        <c:axId val="47831680"/>
      </c:lineChart>
      <c:catAx>
        <c:axId val="47830144"/>
        <c:scaling>
          <c:orientation val="minMax"/>
        </c:scaling>
        <c:axPos val="b"/>
        <c:majorGridlines/>
        <c:majorTickMark val="none"/>
        <c:tickLblPos val="nextTo"/>
        <c:crossAx val="47831680"/>
        <c:crosses val="autoZero"/>
        <c:auto val="1"/>
        <c:lblAlgn val="ctr"/>
        <c:lblOffset val="100"/>
      </c:catAx>
      <c:valAx>
        <c:axId val="478316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783014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[8]Sheet1!$H$5:$H$16</c:f>
              <c:numCache>
                <c:formatCode>General</c:formatCode>
                <c:ptCount val="12"/>
                <c:pt idx="0">
                  <c:v>1.19</c:v>
                </c:pt>
                <c:pt idx="1">
                  <c:v>1.35</c:v>
                </c:pt>
                <c:pt idx="2">
                  <c:v>1.1200000000000001</c:v>
                </c:pt>
                <c:pt idx="3">
                  <c:v>1.07</c:v>
                </c:pt>
                <c:pt idx="4">
                  <c:v>0.95</c:v>
                </c:pt>
                <c:pt idx="5">
                  <c:v>0.9</c:v>
                </c:pt>
                <c:pt idx="6">
                  <c:v>0.89</c:v>
                </c:pt>
                <c:pt idx="7">
                  <c:v>0.92</c:v>
                </c:pt>
                <c:pt idx="8">
                  <c:v>0.93</c:v>
                </c:pt>
                <c:pt idx="9">
                  <c:v>1.01</c:v>
                </c:pt>
                <c:pt idx="10">
                  <c:v>1.01</c:v>
                </c:pt>
                <c:pt idx="11">
                  <c:v>1.03</c:v>
                </c:pt>
              </c:numCache>
            </c:numRef>
          </c:val>
        </c:ser>
        <c:marker val="1"/>
        <c:axId val="47851776"/>
        <c:axId val="47857664"/>
      </c:lineChart>
      <c:catAx>
        <c:axId val="4785177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7857664"/>
        <c:crosses val="autoZero"/>
        <c:auto val="1"/>
        <c:lblAlgn val="ctr"/>
        <c:lblOffset val="100"/>
      </c:catAx>
      <c:valAx>
        <c:axId val="4785766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7851776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[9]Sheet1!$B$5:$B$28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3.5000000000000001E-3</c:v>
                </c:pt>
                <c:pt idx="2">
                  <c:v>2.3999999999999998E-3</c:v>
                </c:pt>
                <c:pt idx="3">
                  <c:v>2.7000000000000001E-3</c:v>
                </c:pt>
                <c:pt idx="4">
                  <c:v>5.4999999999999997E-3</c:v>
                </c:pt>
                <c:pt idx="5">
                  <c:v>1.67E-2</c:v>
                </c:pt>
                <c:pt idx="6">
                  <c:v>6.1899999999999997E-2</c:v>
                </c:pt>
                <c:pt idx="7">
                  <c:v>6.2300000000000001E-2</c:v>
                </c:pt>
                <c:pt idx="8">
                  <c:v>6.1699999999999998E-2</c:v>
                </c:pt>
                <c:pt idx="9">
                  <c:v>5.6800000000000003E-2</c:v>
                </c:pt>
                <c:pt idx="10">
                  <c:v>5.6399999999999999E-2</c:v>
                </c:pt>
                <c:pt idx="11">
                  <c:v>5.7200000000000001E-2</c:v>
                </c:pt>
                <c:pt idx="12">
                  <c:v>5.9200000000000003E-2</c:v>
                </c:pt>
                <c:pt idx="13">
                  <c:v>6.6500000000000004E-2</c:v>
                </c:pt>
                <c:pt idx="14">
                  <c:v>6.1699999999999998E-2</c:v>
                </c:pt>
                <c:pt idx="15">
                  <c:v>6.6600000000000006E-2</c:v>
                </c:pt>
                <c:pt idx="16">
                  <c:v>7.6700000000000004E-2</c:v>
                </c:pt>
                <c:pt idx="17">
                  <c:v>0.08</c:v>
                </c:pt>
                <c:pt idx="18">
                  <c:v>6.4399999999999999E-2</c:v>
                </c:pt>
                <c:pt idx="19">
                  <c:v>4.5900000000000003E-2</c:v>
                </c:pt>
                <c:pt idx="20">
                  <c:v>3.4299999999999997E-2</c:v>
                </c:pt>
                <c:pt idx="21">
                  <c:v>2.53E-2</c:v>
                </c:pt>
                <c:pt idx="22">
                  <c:v>1.66E-2</c:v>
                </c:pt>
                <c:pt idx="23">
                  <c:v>9.9000000000000008E-3</c:v>
                </c:pt>
              </c:numCache>
            </c:numRef>
          </c:val>
        </c:ser>
        <c:ser>
          <c:idx val="1"/>
          <c:order val="1"/>
          <c:tx>
            <c:strRef>
              <c:f>[9]Sheet1!$C$4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[9]Sheet1!$C$5:$C$28</c:f>
              <c:numCache>
                <c:formatCode>General</c:formatCode>
                <c:ptCount val="24"/>
                <c:pt idx="0">
                  <c:v>6.7000000000000002E-3</c:v>
                </c:pt>
                <c:pt idx="1">
                  <c:v>4.1999999999999997E-3</c:v>
                </c:pt>
                <c:pt idx="2">
                  <c:v>3.2000000000000002E-3</c:v>
                </c:pt>
                <c:pt idx="3">
                  <c:v>2.0999999999999999E-3</c:v>
                </c:pt>
                <c:pt idx="4">
                  <c:v>6.6E-3</c:v>
                </c:pt>
                <c:pt idx="5">
                  <c:v>1.47E-2</c:v>
                </c:pt>
                <c:pt idx="6">
                  <c:v>3.7999999999999999E-2</c:v>
                </c:pt>
                <c:pt idx="7">
                  <c:v>4.5999999999999999E-2</c:v>
                </c:pt>
                <c:pt idx="8">
                  <c:v>5.3900000000000003E-2</c:v>
                </c:pt>
                <c:pt idx="9">
                  <c:v>5.0299999999999997E-2</c:v>
                </c:pt>
                <c:pt idx="10">
                  <c:v>5.0799999999999998E-2</c:v>
                </c:pt>
                <c:pt idx="11">
                  <c:v>5.6000000000000001E-2</c:v>
                </c:pt>
                <c:pt idx="12">
                  <c:v>6.4699999999999994E-2</c:v>
                </c:pt>
                <c:pt idx="13">
                  <c:v>7.5899999999999995E-2</c:v>
                </c:pt>
                <c:pt idx="14">
                  <c:v>6.7799999999999999E-2</c:v>
                </c:pt>
                <c:pt idx="15">
                  <c:v>7.6200000000000004E-2</c:v>
                </c:pt>
                <c:pt idx="16">
                  <c:v>0.08</c:v>
                </c:pt>
                <c:pt idx="17">
                  <c:v>8.43E-2</c:v>
                </c:pt>
                <c:pt idx="18">
                  <c:v>6.5699999999999995E-2</c:v>
                </c:pt>
                <c:pt idx="19">
                  <c:v>5.1400000000000001E-2</c:v>
                </c:pt>
                <c:pt idx="20">
                  <c:v>4.1200000000000001E-2</c:v>
                </c:pt>
                <c:pt idx="21">
                  <c:v>2.9499999999999998E-2</c:v>
                </c:pt>
                <c:pt idx="22">
                  <c:v>1.9800000000000002E-2</c:v>
                </c:pt>
                <c:pt idx="23">
                  <c:v>1.0999999999999999E-2</c:v>
                </c:pt>
              </c:numCache>
            </c:numRef>
          </c:val>
        </c:ser>
        <c:ser>
          <c:idx val="2"/>
          <c:order val="2"/>
          <c:tx>
            <c:strRef>
              <c:f>[9]Sheet1!$D$4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[9]Sheet1!$D$5:$D$28</c:f>
              <c:numCache>
                <c:formatCode>General</c:formatCode>
                <c:ptCount val="24"/>
                <c:pt idx="0">
                  <c:v>6.1999999999999998E-3</c:v>
                </c:pt>
                <c:pt idx="1">
                  <c:v>3.8999999999999998E-3</c:v>
                </c:pt>
                <c:pt idx="2">
                  <c:v>2.8E-3</c:v>
                </c:pt>
                <c:pt idx="3">
                  <c:v>2.3999999999999998E-3</c:v>
                </c:pt>
                <c:pt idx="4">
                  <c:v>6.1000000000000004E-3</c:v>
                </c:pt>
                <c:pt idx="5">
                  <c:v>1.5699999999999999E-2</c:v>
                </c:pt>
                <c:pt idx="6">
                  <c:v>4.9799999999999997E-2</c:v>
                </c:pt>
                <c:pt idx="7">
                  <c:v>5.3999999999999999E-2</c:v>
                </c:pt>
                <c:pt idx="8">
                  <c:v>5.7700000000000001E-2</c:v>
                </c:pt>
                <c:pt idx="9">
                  <c:v>5.3499999999999999E-2</c:v>
                </c:pt>
                <c:pt idx="10">
                  <c:v>5.3600000000000002E-2</c:v>
                </c:pt>
                <c:pt idx="11">
                  <c:v>5.6599999999999998E-2</c:v>
                </c:pt>
                <c:pt idx="12">
                  <c:v>6.2E-2</c:v>
                </c:pt>
                <c:pt idx="13">
                  <c:v>7.1199999999999999E-2</c:v>
                </c:pt>
                <c:pt idx="14">
                  <c:v>6.4799999999999996E-2</c:v>
                </c:pt>
                <c:pt idx="15">
                  <c:v>7.1499999999999994E-2</c:v>
                </c:pt>
                <c:pt idx="16">
                  <c:v>7.8399999999999997E-2</c:v>
                </c:pt>
                <c:pt idx="17">
                  <c:v>8.2199999999999995E-2</c:v>
                </c:pt>
                <c:pt idx="18">
                  <c:v>6.5100000000000005E-2</c:v>
                </c:pt>
                <c:pt idx="19">
                  <c:v>4.87E-2</c:v>
                </c:pt>
                <c:pt idx="20">
                  <c:v>3.78E-2</c:v>
                </c:pt>
                <c:pt idx="21">
                  <c:v>2.7400000000000001E-2</c:v>
                </c:pt>
                <c:pt idx="22">
                  <c:v>1.8200000000000001E-2</c:v>
                </c:pt>
                <c:pt idx="23">
                  <c:v>1.0500000000000001E-2</c:v>
                </c:pt>
              </c:numCache>
            </c:numRef>
          </c:val>
        </c:ser>
        <c:marker val="1"/>
        <c:axId val="48039040"/>
        <c:axId val="48040576"/>
      </c:lineChart>
      <c:catAx>
        <c:axId val="48039040"/>
        <c:scaling>
          <c:orientation val="minMax"/>
        </c:scaling>
        <c:axPos val="b"/>
        <c:majorGridlines/>
        <c:majorTickMark val="none"/>
        <c:tickLblPos val="nextTo"/>
        <c:crossAx val="48040576"/>
        <c:crosses val="autoZero"/>
        <c:auto val="1"/>
        <c:lblAlgn val="ctr"/>
        <c:lblOffset val="100"/>
      </c:catAx>
      <c:valAx>
        <c:axId val="480405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803904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'PCS1'!$H$4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'PCS1'!$F$5:$F$16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'PCS1'!$H$5:$H$16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1.1100000000000001</c:v>
                </c:pt>
                <c:pt idx="2">
                  <c:v>1.1000000000000001</c:v>
                </c:pt>
                <c:pt idx="3">
                  <c:v>1.03</c:v>
                </c:pt>
                <c:pt idx="4">
                  <c:v>0.96</c:v>
                </c:pt>
                <c:pt idx="5">
                  <c:v>0.95</c:v>
                </c:pt>
                <c:pt idx="6">
                  <c:v>0.8</c:v>
                </c:pt>
                <c:pt idx="7">
                  <c:v>0.95</c:v>
                </c:pt>
                <c:pt idx="8">
                  <c:v>0.97</c:v>
                </c:pt>
                <c:pt idx="9">
                  <c:v>1.01</c:v>
                </c:pt>
                <c:pt idx="10">
                  <c:v>1</c:v>
                </c:pt>
                <c:pt idx="11">
                  <c:v>1.02</c:v>
                </c:pt>
              </c:numCache>
            </c:numRef>
          </c:val>
        </c:ser>
        <c:marker val="1"/>
        <c:axId val="215406080"/>
        <c:axId val="215408000"/>
      </c:lineChart>
      <c:catAx>
        <c:axId val="21540608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15408000"/>
        <c:crosses val="autoZero"/>
        <c:auto val="1"/>
        <c:lblAlgn val="ctr"/>
        <c:lblOffset val="100"/>
      </c:catAx>
      <c:valAx>
        <c:axId val="21540800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215406080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[9]Sheet1!$H$5:$H$16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1.07</c:v>
                </c:pt>
                <c:pt idx="2">
                  <c:v>1.0900000000000001</c:v>
                </c:pt>
                <c:pt idx="3">
                  <c:v>1.03</c:v>
                </c:pt>
                <c:pt idx="4">
                  <c:v>1.05</c:v>
                </c:pt>
                <c:pt idx="5">
                  <c:v>0.89</c:v>
                </c:pt>
                <c:pt idx="6">
                  <c:v>0.84</c:v>
                </c:pt>
                <c:pt idx="7">
                  <c:v>0.91</c:v>
                </c:pt>
                <c:pt idx="8">
                  <c:v>1.01</c:v>
                </c:pt>
                <c:pt idx="9">
                  <c:v>1.05</c:v>
                </c:pt>
                <c:pt idx="10">
                  <c:v>1.01</c:v>
                </c:pt>
                <c:pt idx="11">
                  <c:v>1.02</c:v>
                </c:pt>
              </c:numCache>
            </c:numRef>
          </c:val>
        </c:ser>
        <c:marker val="1"/>
        <c:axId val="48068864"/>
        <c:axId val="48078848"/>
      </c:lineChart>
      <c:catAx>
        <c:axId val="4806886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8078848"/>
        <c:crosses val="autoZero"/>
        <c:auto val="1"/>
        <c:lblAlgn val="ctr"/>
        <c:lblOffset val="100"/>
      </c:catAx>
      <c:valAx>
        <c:axId val="480788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806886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[10]Sheet1!$B$4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[10]Sheet1!$B$5:$B$28</c:f>
              <c:numCache>
                <c:formatCode>General</c:formatCode>
                <c:ptCount val="24"/>
                <c:pt idx="0">
                  <c:v>3.5000000000000001E-3</c:v>
                </c:pt>
                <c:pt idx="1">
                  <c:v>2.3E-3</c:v>
                </c:pt>
                <c:pt idx="2">
                  <c:v>2.5000000000000001E-3</c:v>
                </c:pt>
                <c:pt idx="3">
                  <c:v>6.1000000000000004E-3</c:v>
                </c:pt>
                <c:pt idx="4">
                  <c:v>9.7999999999999997E-3</c:v>
                </c:pt>
                <c:pt idx="5">
                  <c:v>2.4799999999999999E-2</c:v>
                </c:pt>
                <c:pt idx="6">
                  <c:v>4.6899999999999997E-2</c:v>
                </c:pt>
                <c:pt idx="7">
                  <c:v>7.6100000000000001E-2</c:v>
                </c:pt>
                <c:pt idx="8">
                  <c:v>7.2800000000000004E-2</c:v>
                </c:pt>
                <c:pt idx="9">
                  <c:v>6.8199999999999997E-2</c:v>
                </c:pt>
                <c:pt idx="10">
                  <c:v>6.9699999999999998E-2</c:v>
                </c:pt>
                <c:pt idx="11">
                  <c:v>6.8400000000000002E-2</c:v>
                </c:pt>
                <c:pt idx="12">
                  <c:v>6.7699999999999996E-2</c:v>
                </c:pt>
                <c:pt idx="13">
                  <c:v>6.6500000000000004E-2</c:v>
                </c:pt>
                <c:pt idx="14">
                  <c:v>6.7299999999999999E-2</c:v>
                </c:pt>
                <c:pt idx="15">
                  <c:v>6.6100000000000006E-2</c:v>
                </c:pt>
                <c:pt idx="16">
                  <c:v>6.6199999999999995E-2</c:v>
                </c:pt>
                <c:pt idx="17">
                  <c:v>6.1400000000000003E-2</c:v>
                </c:pt>
                <c:pt idx="18">
                  <c:v>4.8899999999999999E-2</c:v>
                </c:pt>
                <c:pt idx="19">
                  <c:v>3.5799999999999998E-2</c:v>
                </c:pt>
                <c:pt idx="20">
                  <c:v>2.8400000000000002E-2</c:v>
                </c:pt>
                <c:pt idx="21">
                  <c:v>2.1000000000000001E-2</c:v>
                </c:pt>
                <c:pt idx="22">
                  <c:v>1.21E-2</c:v>
                </c:pt>
                <c:pt idx="23">
                  <c:v>7.3000000000000001E-3</c:v>
                </c:pt>
              </c:numCache>
            </c:numRef>
          </c:val>
        </c:ser>
        <c:ser>
          <c:idx val="1"/>
          <c:order val="1"/>
          <c:tx>
            <c:strRef>
              <c:f>[10]Sheet1!$C$4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[10]Sheet1!$C$5:$C$28</c:f>
              <c:numCache>
                <c:formatCode>General</c:formatCode>
                <c:ptCount val="24"/>
                <c:pt idx="0">
                  <c:v>7.7999999999999996E-3</c:v>
                </c:pt>
                <c:pt idx="1">
                  <c:v>5.0000000000000001E-3</c:v>
                </c:pt>
                <c:pt idx="2">
                  <c:v>3.7000000000000002E-3</c:v>
                </c:pt>
                <c:pt idx="3">
                  <c:v>2.8999999999999998E-3</c:v>
                </c:pt>
                <c:pt idx="4">
                  <c:v>4.3E-3</c:v>
                </c:pt>
                <c:pt idx="5">
                  <c:v>9.4999999999999998E-3</c:v>
                </c:pt>
                <c:pt idx="6">
                  <c:v>2.35E-2</c:v>
                </c:pt>
                <c:pt idx="7">
                  <c:v>3.7999999999999999E-2</c:v>
                </c:pt>
                <c:pt idx="8">
                  <c:v>4.4600000000000001E-2</c:v>
                </c:pt>
                <c:pt idx="9">
                  <c:v>5.0099999999999999E-2</c:v>
                </c:pt>
                <c:pt idx="10">
                  <c:v>5.79E-2</c:v>
                </c:pt>
                <c:pt idx="11">
                  <c:v>6.6400000000000001E-2</c:v>
                </c:pt>
                <c:pt idx="12">
                  <c:v>6.9400000000000003E-2</c:v>
                </c:pt>
                <c:pt idx="13">
                  <c:v>7.1499999999999994E-2</c:v>
                </c:pt>
                <c:pt idx="14">
                  <c:v>7.5499999999999998E-2</c:v>
                </c:pt>
                <c:pt idx="15">
                  <c:v>0.08</c:v>
                </c:pt>
                <c:pt idx="16">
                  <c:v>8.77E-2</c:v>
                </c:pt>
                <c:pt idx="17">
                  <c:v>9.3700000000000006E-2</c:v>
                </c:pt>
                <c:pt idx="18">
                  <c:v>6.7500000000000004E-2</c:v>
                </c:pt>
                <c:pt idx="19">
                  <c:v>4.6199999999999998E-2</c:v>
                </c:pt>
                <c:pt idx="20">
                  <c:v>3.5400000000000001E-2</c:v>
                </c:pt>
                <c:pt idx="21">
                  <c:v>2.6700000000000002E-2</c:v>
                </c:pt>
                <c:pt idx="22">
                  <c:v>0.02</c:v>
                </c:pt>
                <c:pt idx="23">
                  <c:v>1.2699999999999999E-2</c:v>
                </c:pt>
              </c:numCache>
            </c:numRef>
          </c:val>
        </c:ser>
        <c:ser>
          <c:idx val="2"/>
          <c:order val="2"/>
          <c:tx>
            <c:strRef>
              <c:f>[10]Sheet1!$D$4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[10]Sheet1!$D$5:$D$28</c:f>
              <c:numCache>
                <c:formatCode>General</c:formatCode>
                <c:ptCount val="24"/>
                <c:pt idx="0">
                  <c:v>5.7000000000000002E-3</c:v>
                </c:pt>
                <c:pt idx="1">
                  <c:v>3.7000000000000002E-3</c:v>
                </c:pt>
                <c:pt idx="2">
                  <c:v>3.0999999999999999E-3</c:v>
                </c:pt>
                <c:pt idx="3">
                  <c:v>4.4999999999999997E-3</c:v>
                </c:pt>
                <c:pt idx="4">
                  <c:v>7.0000000000000001E-3</c:v>
                </c:pt>
                <c:pt idx="5">
                  <c:v>1.7100000000000001E-2</c:v>
                </c:pt>
                <c:pt idx="6">
                  <c:v>3.5099999999999999E-2</c:v>
                </c:pt>
                <c:pt idx="7">
                  <c:v>5.6899999999999999E-2</c:v>
                </c:pt>
                <c:pt idx="8">
                  <c:v>5.8599999999999999E-2</c:v>
                </c:pt>
                <c:pt idx="9">
                  <c:v>5.91E-2</c:v>
                </c:pt>
                <c:pt idx="10">
                  <c:v>6.3799999999999996E-2</c:v>
                </c:pt>
                <c:pt idx="11">
                  <c:v>6.7400000000000002E-2</c:v>
                </c:pt>
                <c:pt idx="12">
                  <c:v>6.8500000000000005E-2</c:v>
                </c:pt>
                <c:pt idx="13">
                  <c:v>6.9000000000000006E-2</c:v>
                </c:pt>
                <c:pt idx="14">
                  <c:v>7.1400000000000005E-2</c:v>
                </c:pt>
                <c:pt idx="15">
                  <c:v>7.3099999999999998E-2</c:v>
                </c:pt>
                <c:pt idx="16">
                  <c:v>7.6999999999999999E-2</c:v>
                </c:pt>
                <c:pt idx="17">
                  <c:v>7.7600000000000002E-2</c:v>
                </c:pt>
                <c:pt idx="18">
                  <c:v>5.8299999999999998E-2</c:v>
                </c:pt>
                <c:pt idx="19">
                  <c:v>4.1099999999999998E-2</c:v>
                </c:pt>
                <c:pt idx="20">
                  <c:v>3.1899999999999998E-2</c:v>
                </c:pt>
                <c:pt idx="21">
                  <c:v>2.3900000000000001E-2</c:v>
                </c:pt>
                <c:pt idx="22">
                  <c:v>1.61E-2</c:v>
                </c:pt>
                <c:pt idx="23">
                  <c:v>0.01</c:v>
                </c:pt>
              </c:numCache>
            </c:numRef>
          </c:val>
        </c:ser>
        <c:marker val="1"/>
        <c:axId val="48305280"/>
        <c:axId val="48306816"/>
      </c:lineChart>
      <c:catAx>
        <c:axId val="48305280"/>
        <c:scaling>
          <c:orientation val="minMax"/>
        </c:scaling>
        <c:axPos val="b"/>
        <c:majorGridlines/>
        <c:majorTickMark val="none"/>
        <c:tickLblPos val="nextTo"/>
        <c:crossAx val="48306816"/>
        <c:crosses val="autoZero"/>
        <c:auto val="1"/>
        <c:lblAlgn val="ctr"/>
        <c:lblOffset val="100"/>
      </c:catAx>
      <c:valAx>
        <c:axId val="483068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830528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[10]Sheet1!$H$4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[10]Sheet1!$H$5:$H$16</c:f>
              <c:numCache>
                <c:formatCode>General</c:formatCode>
                <c:ptCount val="12"/>
                <c:pt idx="0">
                  <c:v>1.07</c:v>
                </c:pt>
                <c:pt idx="1">
                  <c:v>1.17</c:v>
                </c:pt>
                <c:pt idx="2">
                  <c:v>1.2</c:v>
                </c:pt>
                <c:pt idx="3">
                  <c:v>1.07</c:v>
                </c:pt>
                <c:pt idx="4">
                  <c:v>0.92</c:v>
                </c:pt>
                <c:pt idx="5">
                  <c:v>0.9</c:v>
                </c:pt>
                <c:pt idx="6">
                  <c:v>0.87</c:v>
                </c:pt>
                <c:pt idx="7">
                  <c:v>0.86</c:v>
                </c:pt>
                <c:pt idx="8">
                  <c:v>0.87</c:v>
                </c:pt>
                <c:pt idx="9">
                  <c:v>0.96</c:v>
                </c:pt>
                <c:pt idx="10">
                  <c:v>1.03</c:v>
                </c:pt>
                <c:pt idx="11">
                  <c:v>1.07</c:v>
                </c:pt>
              </c:numCache>
            </c:numRef>
          </c:val>
        </c:ser>
        <c:marker val="1"/>
        <c:axId val="48331008"/>
        <c:axId val="48336896"/>
      </c:lineChart>
      <c:catAx>
        <c:axId val="4833100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8336896"/>
        <c:crosses val="autoZero"/>
        <c:auto val="1"/>
        <c:lblAlgn val="ctr"/>
        <c:lblOffset val="100"/>
      </c:catAx>
      <c:valAx>
        <c:axId val="4833689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833100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[11]Sheet1!$B$4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[11]Sheet1!$B$5:$B$28</c:f>
              <c:numCache>
                <c:formatCode>General</c:formatCode>
                <c:ptCount val="24"/>
                <c:pt idx="0">
                  <c:v>4.8999999999999998E-3</c:v>
                </c:pt>
                <c:pt idx="1">
                  <c:v>2.8999999999999998E-3</c:v>
                </c:pt>
                <c:pt idx="2">
                  <c:v>2.2000000000000001E-3</c:v>
                </c:pt>
                <c:pt idx="3">
                  <c:v>2.5000000000000001E-3</c:v>
                </c:pt>
                <c:pt idx="4">
                  <c:v>5.8999999999999999E-3</c:v>
                </c:pt>
                <c:pt idx="5">
                  <c:v>1.6400000000000001E-2</c:v>
                </c:pt>
                <c:pt idx="6">
                  <c:v>4.9299999999999997E-2</c:v>
                </c:pt>
                <c:pt idx="7">
                  <c:v>7.7700000000000005E-2</c:v>
                </c:pt>
                <c:pt idx="8">
                  <c:v>7.7200000000000005E-2</c:v>
                </c:pt>
                <c:pt idx="9">
                  <c:v>7.5999999999999998E-2</c:v>
                </c:pt>
                <c:pt idx="10">
                  <c:v>7.4800000000000005E-2</c:v>
                </c:pt>
                <c:pt idx="11">
                  <c:v>7.17E-2</c:v>
                </c:pt>
                <c:pt idx="12">
                  <c:v>6.8199999999999997E-2</c:v>
                </c:pt>
                <c:pt idx="13">
                  <c:v>6.5699999999999995E-2</c:v>
                </c:pt>
                <c:pt idx="14">
                  <c:v>6.3299999999999995E-2</c:v>
                </c:pt>
                <c:pt idx="15">
                  <c:v>6.13E-2</c:v>
                </c:pt>
                <c:pt idx="16">
                  <c:v>6.0199999999999997E-2</c:v>
                </c:pt>
                <c:pt idx="17">
                  <c:v>5.8599999999999999E-2</c:v>
                </c:pt>
                <c:pt idx="18">
                  <c:v>0.05</c:v>
                </c:pt>
                <c:pt idx="19">
                  <c:v>3.6700000000000003E-2</c:v>
                </c:pt>
                <c:pt idx="20">
                  <c:v>2.8400000000000002E-2</c:v>
                </c:pt>
                <c:pt idx="21">
                  <c:v>2.18E-2</c:v>
                </c:pt>
                <c:pt idx="22">
                  <c:v>1.54E-2</c:v>
                </c:pt>
                <c:pt idx="23">
                  <c:v>8.6999999999999994E-3</c:v>
                </c:pt>
              </c:numCache>
            </c:numRef>
          </c:val>
        </c:ser>
        <c:ser>
          <c:idx val="1"/>
          <c:order val="1"/>
          <c:tx>
            <c:strRef>
              <c:f>[11]Sheet1!$C$4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[11]Sheet1!$C$5:$C$28</c:f>
              <c:numCache>
                <c:formatCode>General</c:formatCode>
                <c:ptCount val="24"/>
                <c:pt idx="0">
                  <c:v>9.1999999999999998E-3</c:v>
                </c:pt>
                <c:pt idx="1">
                  <c:v>5.8999999999999999E-3</c:v>
                </c:pt>
                <c:pt idx="2">
                  <c:v>4.1999999999999997E-3</c:v>
                </c:pt>
                <c:pt idx="3">
                  <c:v>2.5000000000000001E-3</c:v>
                </c:pt>
                <c:pt idx="4">
                  <c:v>2.3999999999999998E-3</c:v>
                </c:pt>
                <c:pt idx="5">
                  <c:v>4.3E-3</c:v>
                </c:pt>
                <c:pt idx="6">
                  <c:v>1.49E-2</c:v>
                </c:pt>
                <c:pt idx="7">
                  <c:v>2.7400000000000001E-2</c:v>
                </c:pt>
                <c:pt idx="8">
                  <c:v>3.78E-2</c:v>
                </c:pt>
                <c:pt idx="9">
                  <c:v>4.6300000000000001E-2</c:v>
                </c:pt>
                <c:pt idx="10">
                  <c:v>5.4199999999999998E-2</c:v>
                </c:pt>
                <c:pt idx="11">
                  <c:v>6.2399999999999997E-2</c:v>
                </c:pt>
                <c:pt idx="12">
                  <c:v>6.7400000000000002E-2</c:v>
                </c:pt>
                <c:pt idx="13">
                  <c:v>6.9199999999999998E-2</c:v>
                </c:pt>
                <c:pt idx="14">
                  <c:v>7.3700000000000002E-2</c:v>
                </c:pt>
                <c:pt idx="15">
                  <c:v>8.0399999999999999E-2</c:v>
                </c:pt>
                <c:pt idx="16">
                  <c:v>8.6900000000000005E-2</c:v>
                </c:pt>
                <c:pt idx="17">
                  <c:v>9.4500000000000001E-2</c:v>
                </c:pt>
                <c:pt idx="18">
                  <c:v>7.5999999999999998E-2</c:v>
                </c:pt>
                <c:pt idx="19">
                  <c:v>5.6599999999999998E-2</c:v>
                </c:pt>
                <c:pt idx="20">
                  <c:v>4.6399999999999997E-2</c:v>
                </c:pt>
                <c:pt idx="21">
                  <c:v>3.6200000000000003E-2</c:v>
                </c:pt>
                <c:pt idx="22">
                  <c:v>2.5899999999999999E-2</c:v>
                </c:pt>
                <c:pt idx="23">
                  <c:v>1.5299999999999999E-2</c:v>
                </c:pt>
              </c:numCache>
            </c:numRef>
          </c:val>
        </c:ser>
        <c:ser>
          <c:idx val="2"/>
          <c:order val="2"/>
          <c:tx>
            <c:strRef>
              <c:f>[11]Sheet1!$D$4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[11]Sheet1!$D$5:$D$28</c:f>
              <c:numCache>
                <c:formatCode>General</c:formatCode>
                <c:ptCount val="24"/>
                <c:pt idx="0">
                  <c:v>7.1000000000000004E-3</c:v>
                </c:pt>
                <c:pt idx="1">
                  <c:v>4.4999999999999997E-3</c:v>
                </c:pt>
                <c:pt idx="2">
                  <c:v>3.2000000000000002E-3</c:v>
                </c:pt>
                <c:pt idx="3">
                  <c:v>2.5000000000000001E-3</c:v>
                </c:pt>
                <c:pt idx="4">
                  <c:v>4.1000000000000003E-3</c:v>
                </c:pt>
                <c:pt idx="5">
                  <c:v>1.0200000000000001E-2</c:v>
                </c:pt>
                <c:pt idx="6">
                  <c:v>3.1800000000000002E-2</c:v>
                </c:pt>
                <c:pt idx="7">
                  <c:v>5.21E-2</c:v>
                </c:pt>
                <c:pt idx="8">
                  <c:v>5.7099999999999998E-2</c:v>
                </c:pt>
                <c:pt idx="9">
                  <c:v>6.0900000000000003E-2</c:v>
                </c:pt>
                <c:pt idx="10">
                  <c:v>6.4399999999999999E-2</c:v>
                </c:pt>
                <c:pt idx="11">
                  <c:v>6.6900000000000001E-2</c:v>
                </c:pt>
                <c:pt idx="12">
                  <c:v>6.7699999999999996E-2</c:v>
                </c:pt>
                <c:pt idx="13">
                  <c:v>6.7500000000000004E-2</c:v>
                </c:pt>
                <c:pt idx="14">
                  <c:v>6.8599999999999994E-2</c:v>
                </c:pt>
                <c:pt idx="15">
                  <c:v>7.0999999999999994E-2</c:v>
                </c:pt>
                <c:pt idx="16">
                  <c:v>7.3800000000000004E-2</c:v>
                </c:pt>
                <c:pt idx="17">
                  <c:v>7.6899999999999996E-2</c:v>
                </c:pt>
                <c:pt idx="18">
                  <c:v>6.3200000000000006E-2</c:v>
                </c:pt>
                <c:pt idx="19">
                  <c:v>4.6800000000000001E-2</c:v>
                </c:pt>
                <c:pt idx="20">
                  <c:v>3.7600000000000001E-2</c:v>
                </c:pt>
                <c:pt idx="21">
                  <c:v>2.9100000000000001E-2</c:v>
                </c:pt>
                <c:pt idx="22">
                  <c:v>2.0799999999999999E-2</c:v>
                </c:pt>
                <c:pt idx="23">
                  <c:v>1.21E-2</c:v>
                </c:pt>
              </c:numCache>
            </c:numRef>
          </c:val>
        </c:ser>
        <c:marker val="1"/>
        <c:axId val="48383104"/>
        <c:axId val="48384640"/>
      </c:lineChart>
      <c:catAx>
        <c:axId val="48383104"/>
        <c:scaling>
          <c:orientation val="minMax"/>
        </c:scaling>
        <c:axPos val="b"/>
        <c:majorGridlines/>
        <c:majorTickMark val="none"/>
        <c:tickLblPos val="nextTo"/>
        <c:crossAx val="48384640"/>
        <c:crosses val="autoZero"/>
        <c:auto val="1"/>
        <c:lblAlgn val="ctr"/>
        <c:lblOffset val="100"/>
      </c:catAx>
      <c:valAx>
        <c:axId val="483846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838310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[11]Sheet1!$H$4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[11]Sheet1!$H$5:$H$16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1.1200000000000001</c:v>
                </c:pt>
                <c:pt idx="2">
                  <c:v>1.1000000000000001</c:v>
                </c:pt>
                <c:pt idx="3">
                  <c:v>1.05</c:v>
                </c:pt>
                <c:pt idx="4">
                  <c:v>0.95</c:v>
                </c:pt>
                <c:pt idx="5">
                  <c:v>0.93</c:v>
                </c:pt>
                <c:pt idx="6">
                  <c:v>0.86</c:v>
                </c:pt>
                <c:pt idx="7">
                  <c:v>0.89</c:v>
                </c:pt>
                <c:pt idx="8">
                  <c:v>0.92</c:v>
                </c:pt>
                <c:pt idx="9">
                  <c:v>1</c:v>
                </c:pt>
                <c:pt idx="10">
                  <c:v>1.01</c:v>
                </c:pt>
                <c:pt idx="11">
                  <c:v>1.04</c:v>
                </c:pt>
              </c:numCache>
            </c:numRef>
          </c:val>
        </c:ser>
        <c:marker val="1"/>
        <c:axId val="48412928"/>
        <c:axId val="48422912"/>
      </c:lineChart>
      <c:catAx>
        <c:axId val="4841292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8422912"/>
        <c:crosses val="autoZero"/>
        <c:auto val="1"/>
        <c:lblAlgn val="ctr"/>
        <c:lblOffset val="100"/>
      </c:catAx>
      <c:valAx>
        <c:axId val="4842291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841292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[12]Sheet1!$B$4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[12]Sheet1!$B$5:$B$28</c:f>
              <c:numCache>
                <c:formatCode>General</c:formatCode>
                <c:ptCount val="24"/>
                <c:pt idx="0">
                  <c:v>5.7999999999999996E-3</c:v>
                </c:pt>
                <c:pt idx="1">
                  <c:v>4.0000000000000001E-3</c:v>
                </c:pt>
                <c:pt idx="2">
                  <c:v>3.5999999999999999E-3</c:v>
                </c:pt>
                <c:pt idx="3">
                  <c:v>5.0000000000000001E-3</c:v>
                </c:pt>
                <c:pt idx="4">
                  <c:v>1.0699999999999999E-2</c:v>
                </c:pt>
                <c:pt idx="5">
                  <c:v>2.3900000000000001E-2</c:v>
                </c:pt>
                <c:pt idx="6">
                  <c:v>6.2899999999999998E-2</c:v>
                </c:pt>
                <c:pt idx="7">
                  <c:v>7.6200000000000004E-2</c:v>
                </c:pt>
                <c:pt idx="8">
                  <c:v>7.46E-2</c:v>
                </c:pt>
                <c:pt idx="9">
                  <c:v>6.7299999999999999E-2</c:v>
                </c:pt>
                <c:pt idx="10">
                  <c:v>6.7000000000000004E-2</c:v>
                </c:pt>
                <c:pt idx="11">
                  <c:v>6.6500000000000004E-2</c:v>
                </c:pt>
                <c:pt idx="12">
                  <c:v>6.7000000000000004E-2</c:v>
                </c:pt>
                <c:pt idx="13">
                  <c:v>6.2700000000000006E-2</c:v>
                </c:pt>
                <c:pt idx="14">
                  <c:v>6.2100000000000002E-2</c:v>
                </c:pt>
                <c:pt idx="15">
                  <c:v>6.2700000000000006E-2</c:v>
                </c:pt>
                <c:pt idx="16">
                  <c:v>6.0100000000000001E-2</c:v>
                </c:pt>
                <c:pt idx="17">
                  <c:v>5.91E-2</c:v>
                </c:pt>
                <c:pt idx="18">
                  <c:v>4.7E-2</c:v>
                </c:pt>
                <c:pt idx="19">
                  <c:v>3.5000000000000003E-2</c:v>
                </c:pt>
                <c:pt idx="20">
                  <c:v>2.7E-2</c:v>
                </c:pt>
                <c:pt idx="21">
                  <c:v>2.23E-2</c:v>
                </c:pt>
                <c:pt idx="22">
                  <c:v>1.6500000000000001E-2</c:v>
                </c:pt>
                <c:pt idx="23">
                  <c:v>1.0999999999999999E-2</c:v>
                </c:pt>
              </c:numCache>
            </c:numRef>
          </c:val>
        </c:ser>
        <c:ser>
          <c:idx val="1"/>
          <c:order val="1"/>
          <c:tx>
            <c:strRef>
              <c:f>[12]Sheet1!$C$4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[12]Sheet1!$C$5:$C$28</c:f>
              <c:numCache>
                <c:formatCode>General</c:formatCode>
                <c:ptCount val="24"/>
                <c:pt idx="0">
                  <c:v>9.4999999999999998E-3</c:v>
                </c:pt>
                <c:pt idx="1">
                  <c:v>6.1999999999999998E-3</c:v>
                </c:pt>
                <c:pt idx="2">
                  <c:v>4.8999999999999998E-3</c:v>
                </c:pt>
                <c:pt idx="3">
                  <c:v>3.0000000000000001E-3</c:v>
                </c:pt>
                <c:pt idx="4">
                  <c:v>3.5000000000000001E-3</c:v>
                </c:pt>
                <c:pt idx="5">
                  <c:v>8.3000000000000001E-3</c:v>
                </c:pt>
                <c:pt idx="6">
                  <c:v>2.2200000000000001E-2</c:v>
                </c:pt>
                <c:pt idx="7">
                  <c:v>4.0399999999999998E-2</c:v>
                </c:pt>
                <c:pt idx="8">
                  <c:v>4.6300000000000001E-2</c:v>
                </c:pt>
                <c:pt idx="9">
                  <c:v>4.5999999999999999E-2</c:v>
                </c:pt>
                <c:pt idx="10">
                  <c:v>4.9399999999999999E-2</c:v>
                </c:pt>
                <c:pt idx="11">
                  <c:v>5.5899999999999998E-2</c:v>
                </c:pt>
                <c:pt idx="12">
                  <c:v>6.4000000000000001E-2</c:v>
                </c:pt>
                <c:pt idx="13">
                  <c:v>6.6799999999999998E-2</c:v>
                </c:pt>
                <c:pt idx="14">
                  <c:v>7.0699999999999999E-2</c:v>
                </c:pt>
                <c:pt idx="15">
                  <c:v>8.2500000000000004E-2</c:v>
                </c:pt>
                <c:pt idx="16">
                  <c:v>8.8400000000000006E-2</c:v>
                </c:pt>
                <c:pt idx="17">
                  <c:v>9.2299999999999993E-2</c:v>
                </c:pt>
                <c:pt idx="18">
                  <c:v>7.1300000000000002E-2</c:v>
                </c:pt>
                <c:pt idx="19">
                  <c:v>5.2299999999999999E-2</c:v>
                </c:pt>
                <c:pt idx="20">
                  <c:v>4.19E-2</c:v>
                </c:pt>
                <c:pt idx="21">
                  <c:v>3.56E-2</c:v>
                </c:pt>
                <c:pt idx="22">
                  <c:v>2.3599999999999999E-2</c:v>
                </c:pt>
                <c:pt idx="23">
                  <c:v>1.49E-2</c:v>
                </c:pt>
              </c:numCache>
            </c:numRef>
          </c:val>
        </c:ser>
        <c:ser>
          <c:idx val="2"/>
          <c:order val="2"/>
          <c:tx>
            <c:strRef>
              <c:f>[12]Sheet1!$D$4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[12]Sheet1!$D$5:$D$28</c:f>
              <c:numCache>
                <c:formatCode>General</c:formatCode>
                <c:ptCount val="24"/>
                <c:pt idx="0">
                  <c:v>7.4999999999999997E-3</c:v>
                </c:pt>
                <c:pt idx="1">
                  <c:v>5.0000000000000001E-3</c:v>
                </c:pt>
                <c:pt idx="2">
                  <c:v>4.1999999999999997E-3</c:v>
                </c:pt>
                <c:pt idx="3">
                  <c:v>4.1000000000000003E-3</c:v>
                </c:pt>
                <c:pt idx="4">
                  <c:v>7.3000000000000001E-3</c:v>
                </c:pt>
                <c:pt idx="5">
                  <c:v>1.66E-2</c:v>
                </c:pt>
                <c:pt idx="6">
                  <c:v>4.3700000000000003E-2</c:v>
                </c:pt>
                <c:pt idx="7">
                  <c:v>5.9299999999999999E-2</c:v>
                </c:pt>
                <c:pt idx="8">
                  <c:v>6.1199999999999997E-2</c:v>
                </c:pt>
                <c:pt idx="9">
                  <c:v>5.7200000000000001E-2</c:v>
                </c:pt>
                <c:pt idx="10">
                  <c:v>5.8700000000000002E-2</c:v>
                </c:pt>
                <c:pt idx="11">
                  <c:v>6.1499999999999999E-2</c:v>
                </c:pt>
                <c:pt idx="12">
                  <c:v>6.5600000000000006E-2</c:v>
                </c:pt>
                <c:pt idx="13">
                  <c:v>6.4600000000000005E-2</c:v>
                </c:pt>
                <c:pt idx="14">
                  <c:v>6.6199999999999995E-2</c:v>
                </c:pt>
                <c:pt idx="15">
                  <c:v>7.2099999999999997E-2</c:v>
                </c:pt>
                <c:pt idx="16">
                  <c:v>7.3499999999999996E-2</c:v>
                </c:pt>
                <c:pt idx="17">
                  <c:v>7.4800000000000005E-2</c:v>
                </c:pt>
                <c:pt idx="18">
                  <c:v>5.8500000000000003E-2</c:v>
                </c:pt>
                <c:pt idx="19">
                  <c:v>4.3200000000000002E-2</c:v>
                </c:pt>
                <c:pt idx="20">
                  <c:v>3.4000000000000002E-2</c:v>
                </c:pt>
                <c:pt idx="21">
                  <c:v>2.86E-2</c:v>
                </c:pt>
                <c:pt idx="22">
                  <c:v>1.9900000000000001E-2</c:v>
                </c:pt>
                <c:pt idx="23">
                  <c:v>1.2800000000000001E-2</c:v>
                </c:pt>
              </c:numCache>
            </c:numRef>
          </c:val>
        </c:ser>
        <c:marker val="1"/>
        <c:axId val="48780416"/>
        <c:axId val="48781952"/>
      </c:lineChart>
      <c:catAx>
        <c:axId val="48780416"/>
        <c:scaling>
          <c:orientation val="minMax"/>
        </c:scaling>
        <c:axPos val="b"/>
        <c:majorGridlines/>
        <c:majorTickMark val="none"/>
        <c:tickLblPos val="nextTo"/>
        <c:crossAx val="48781952"/>
        <c:crosses val="autoZero"/>
        <c:auto val="1"/>
        <c:lblAlgn val="ctr"/>
        <c:lblOffset val="100"/>
      </c:catAx>
      <c:valAx>
        <c:axId val="487819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878041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[12]Sheet1!$H$4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[12]Sheet1!$H$5:$H$16</c:f>
              <c:numCache>
                <c:formatCode>General</c:formatCode>
                <c:ptCount val="12"/>
                <c:pt idx="0">
                  <c:v>1</c:v>
                </c:pt>
                <c:pt idx="1">
                  <c:v>1.07</c:v>
                </c:pt>
                <c:pt idx="2">
                  <c:v>1.06</c:v>
                </c:pt>
                <c:pt idx="3">
                  <c:v>1.02</c:v>
                </c:pt>
                <c:pt idx="4">
                  <c:v>0.99</c:v>
                </c:pt>
                <c:pt idx="5">
                  <c:v>0.96</c:v>
                </c:pt>
                <c:pt idx="6">
                  <c:v>0.95</c:v>
                </c:pt>
                <c:pt idx="7">
                  <c:v>0.95</c:v>
                </c:pt>
                <c:pt idx="8">
                  <c:v>0.99</c:v>
                </c:pt>
                <c:pt idx="9">
                  <c:v>1.01</c:v>
                </c:pt>
                <c:pt idx="10">
                  <c:v>0.99</c:v>
                </c:pt>
                <c:pt idx="11">
                  <c:v>1.03</c:v>
                </c:pt>
              </c:numCache>
            </c:numRef>
          </c:val>
        </c:ser>
        <c:marker val="1"/>
        <c:axId val="48802048"/>
        <c:axId val="48816128"/>
      </c:lineChart>
      <c:catAx>
        <c:axId val="4880204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8816128"/>
        <c:crosses val="autoZero"/>
        <c:auto val="1"/>
        <c:lblAlgn val="ctr"/>
        <c:lblOffset val="100"/>
      </c:catAx>
      <c:valAx>
        <c:axId val="4881612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880204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[13]Sheet1!$B$5:$B$28</c:f>
              <c:numCache>
                <c:formatCode>General</c:formatCode>
                <c:ptCount val="24"/>
                <c:pt idx="0">
                  <c:v>4.8999999999999998E-3</c:v>
                </c:pt>
                <c:pt idx="1">
                  <c:v>2.8E-3</c:v>
                </c:pt>
                <c:pt idx="2">
                  <c:v>2.2000000000000001E-3</c:v>
                </c:pt>
                <c:pt idx="3">
                  <c:v>3.0000000000000001E-3</c:v>
                </c:pt>
                <c:pt idx="4">
                  <c:v>6.0000000000000001E-3</c:v>
                </c:pt>
                <c:pt idx="5">
                  <c:v>1.4500000000000001E-2</c:v>
                </c:pt>
                <c:pt idx="6">
                  <c:v>3.2300000000000002E-2</c:v>
                </c:pt>
                <c:pt idx="7">
                  <c:v>4.9099999999999998E-2</c:v>
                </c:pt>
                <c:pt idx="8">
                  <c:v>5.3100000000000001E-2</c:v>
                </c:pt>
                <c:pt idx="9">
                  <c:v>5.5500000000000001E-2</c:v>
                </c:pt>
                <c:pt idx="10">
                  <c:v>6.1199999999999997E-2</c:v>
                </c:pt>
                <c:pt idx="11">
                  <c:v>6.6400000000000001E-2</c:v>
                </c:pt>
                <c:pt idx="12">
                  <c:v>7.0599999999999996E-2</c:v>
                </c:pt>
                <c:pt idx="13">
                  <c:v>7.2800000000000004E-2</c:v>
                </c:pt>
                <c:pt idx="14">
                  <c:v>7.5200000000000003E-2</c:v>
                </c:pt>
                <c:pt idx="15">
                  <c:v>7.8600000000000003E-2</c:v>
                </c:pt>
                <c:pt idx="16">
                  <c:v>8.2500000000000004E-2</c:v>
                </c:pt>
                <c:pt idx="17">
                  <c:v>8.1600000000000006E-2</c:v>
                </c:pt>
                <c:pt idx="18">
                  <c:v>6.0100000000000001E-2</c:v>
                </c:pt>
                <c:pt idx="19">
                  <c:v>4.2000000000000003E-2</c:v>
                </c:pt>
                <c:pt idx="20">
                  <c:v>3.3300000000000003E-2</c:v>
                </c:pt>
                <c:pt idx="21">
                  <c:v>2.63E-2</c:v>
                </c:pt>
                <c:pt idx="22">
                  <c:v>1.66E-2</c:v>
                </c:pt>
                <c:pt idx="23">
                  <c:v>9.4000000000000004E-3</c:v>
                </c:pt>
              </c:numCache>
            </c:numRef>
          </c:val>
        </c:ser>
        <c:ser>
          <c:idx val="1"/>
          <c:order val="1"/>
          <c:tx>
            <c:strRef>
              <c:f>[13]Sheet1!$C$4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[13]Sheet1!$C$5:$C$28</c:f>
              <c:numCache>
                <c:formatCode>General</c:formatCode>
                <c:ptCount val="24"/>
                <c:pt idx="0">
                  <c:v>5.7000000000000002E-3</c:v>
                </c:pt>
                <c:pt idx="1">
                  <c:v>3.5999999999999999E-3</c:v>
                </c:pt>
                <c:pt idx="2">
                  <c:v>2.7000000000000001E-3</c:v>
                </c:pt>
                <c:pt idx="3">
                  <c:v>2.7000000000000001E-3</c:v>
                </c:pt>
                <c:pt idx="4">
                  <c:v>5.4000000000000003E-3</c:v>
                </c:pt>
                <c:pt idx="5">
                  <c:v>1.61E-2</c:v>
                </c:pt>
                <c:pt idx="6">
                  <c:v>3.9199999999999999E-2</c:v>
                </c:pt>
                <c:pt idx="7">
                  <c:v>6.1100000000000002E-2</c:v>
                </c:pt>
                <c:pt idx="8">
                  <c:v>6.6299999999999998E-2</c:v>
                </c:pt>
                <c:pt idx="9">
                  <c:v>5.9299999999999999E-2</c:v>
                </c:pt>
                <c:pt idx="10">
                  <c:v>0.06</c:v>
                </c:pt>
                <c:pt idx="11">
                  <c:v>6.5699999999999995E-2</c:v>
                </c:pt>
                <c:pt idx="12">
                  <c:v>7.0099999999999996E-2</c:v>
                </c:pt>
                <c:pt idx="13">
                  <c:v>7.2300000000000003E-2</c:v>
                </c:pt>
                <c:pt idx="14">
                  <c:v>7.2999999999999995E-2</c:v>
                </c:pt>
                <c:pt idx="15">
                  <c:v>7.2800000000000004E-2</c:v>
                </c:pt>
                <c:pt idx="16">
                  <c:v>7.4800000000000005E-2</c:v>
                </c:pt>
                <c:pt idx="17">
                  <c:v>7.3899999999999993E-2</c:v>
                </c:pt>
                <c:pt idx="18">
                  <c:v>5.6399999999999999E-2</c:v>
                </c:pt>
                <c:pt idx="19">
                  <c:v>3.9399999999999998E-2</c:v>
                </c:pt>
                <c:pt idx="20">
                  <c:v>3.0099999999999998E-2</c:v>
                </c:pt>
                <c:pt idx="21">
                  <c:v>2.4199999999999999E-2</c:v>
                </c:pt>
                <c:pt idx="22">
                  <c:v>1.5800000000000002E-2</c:v>
                </c:pt>
                <c:pt idx="23">
                  <c:v>9.4000000000000004E-3</c:v>
                </c:pt>
              </c:numCache>
            </c:numRef>
          </c:val>
        </c:ser>
        <c:ser>
          <c:idx val="2"/>
          <c:order val="2"/>
          <c:tx>
            <c:strRef>
              <c:f>[13]Sheet1!$D$4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[13]Sheet1!$D$5:$D$28</c:f>
              <c:numCache>
                <c:formatCode>General</c:formatCode>
                <c:ptCount val="24"/>
                <c:pt idx="0">
                  <c:v>5.3E-3</c:v>
                </c:pt>
                <c:pt idx="1">
                  <c:v>3.2000000000000002E-3</c:v>
                </c:pt>
                <c:pt idx="2">
                  <c:v>2.5000000000000001E-3</c:v>
                </c:pt>
                <c:pt idx="3">
                  <c:v>2.8999999999999998E-3</c:v>
                </c:pt>
                <c:pt idx="4">
                  <c:v>5.7999999999999996E-3</c:v>
                </c:pt>
                <c:pt idx="5">
                  <c:v>1.55E-2</c:v>
                </c:pt>
                <c:pt idx="6">
                  <c:v>3.61E-2</c:v>
                </c:pt>
                <c:pt idx="7">
                  <c:v>5.5399999999999998E-2</c:v>
                </c:pt>
                <c:pt idx="8">
                  <c:v>0.06</c:v>
                </c:pt>
                <c:pt idx="9">
                  <c:v>5.7500000000000002E-2</c:v>
                </c:pt>
                <c:pt idx="10">
                  <c:v>6.0499999999999998E-2</c:v>
                </c:pt>
                <c:pt idx="11">
                  <c:v>6.59E-2</c:v>
                </c:pt>
                <c:pt idx="12">
                  <c:v>7.0199999999999999E-2</c:v>
                </c:pt>
                <c:pt idx="13">
                  <c:v>7.2400000000000006E-2</c:v>
                </c:pt>
                <c:pt idx="14">
                  <c:v>7.3899999999999993E-2</c:v>
                </c:pt>
                <c:pt idx="15">
                  <c:v>7.5300000000000006E-2</c:v>
                </c:pt>
                <c:pt idx="16">
                  <c:v>7.8399999999999997E-2</c:v>
                </c:pt>
                <c:pt idx="17">
                  <c:v>7.7399999999999997E-2</c:v>
                </c:pt>
                <c:pt idx="18">
                  <c:v>5.8200000000000002E-2</c:v>
                </c:pt>
                <c:pt idx="19">
                  <c:v>4.0800000000000003E-2</c:v>
                </c:pt>
                <c:pt idx="20">
                  <c:v>3.1899999999999998E-2</c:v>
                </c:pt>
                <c:pt idx="21">
                  <c:v>2.52E-2</c:v>
                </c:pt>
                <c:pt idx="22">
                  <c:v>1.6199999999999999E-2</c:v>
                </c:pt>
                <c:pt idx="23">
                  <c:v>9.4000000000000004E-3</c:v>
                </c:pt>
              </c:numCache>
            </c:numRef>
          </c:val>
        </c:ser>
        <c:marker val="1"/>
        <c:axId val="48874624"/>
        <c:axId val="48876160"/>
      </c:lineChart>
      <c:catAx>
        <c:axId val="48874624"/>
        <c:scaling>
          <c:orientation val="minMax"/>
        </c:scaling>
        <c:axPos val="b"/>
        <c:majorGridlines/>
        <c:majorTickMark val="none"/>
        <c:tickLblPos val="nextTo"/>
        <c:crossAx val="48876160"/>
        <c:crosses val="autoZero"/>
        <c:auto val="1"/>
        <c:lblAlgn val="ctr"/>
        <c:lblOffset val="100"/>
      </c:catAx>
      <c:valAx>
        <c:axId val="488761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887462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[13]Sheet1!$H$4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[13]Sheet1!$H$5:$H$16</c:f>
              <c:numCache>
                <c:formatCode>General</c:formatCode>
                <c:ptCount val="12"/>
                <c:pt idx="0">
                  <c:v>1.17</c:v>
                </c:pt>
                <c:pt idx="1">
                  <c:v>1.1200000000000001</c:v>
                </c:pt>
                <c:pt idx="2">
                  <c:v>1.2</c:v>
                </c:pt>
                <c:pt idx="3">
                  <c:v>1.1599999999999999</c:v>
                </c:pt>
                <c:pt idx="4">
                  <c:v>0.94</c:v>
                </c:pt>
                <c:pt idx="5">
                  <c:v>0.87</c:v>
                </c:pt>
                <c:pt idx="6">
                  <c:v>0.86</c:v>
                </c:pt>
                <c:pt idx="7">
                  <c:v>0.88</c:v>
                </c:pt>
                <c:pt idx="8">
                  <c:v>0.92</c:v>
                </c:pt>
                <c:pt idx="9">
                  <c:v>0.96</c:v>
                </c:pt>
                <c:pt idx="10">
                  <c:v>0.99</c:v>
                </c:pt>
                <c:pt idx="11">
                  <c:v>1.02</c:v>
                </c:pt>
              </c:numCache>
            </c:numRef>
          </c:val>
        </c:ser>
        <c:marker val="1"/>
        <c:axId val="48961792"/>
        <c:axId val="48975872"/>
      </c:lineChart>
      <c:catAx>
        <c:axId val="4896179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8975872"/>
        <c:crosses val="autoZero"/>
        <c:auto val="1"/>
        <c:lblAlgn val="ctr"/>
        <c:lblOffset val="100"/>
      </c:catAx>
      <c:valAx>
        <c:axId val="4897587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8961792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[14]Sheet1!$B$4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[14]Sheet1!$B$5:$B$28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3.5000000000000001E-3</c:v>
                </c:pt>
                <c:pt idx="2">
                  <c:v>2.5999999999999999E-3</c:v>
                </c:pt>
                <c:pt idx="3">
                  <c:v>1.6999999999999999E-3</c:v>
                </c:pt>
                <c:pt idx="4">
                  <c:v>3.0000000000000001E-3</c:v>
                </c:pt>
                <c:pt idx="5">
                  <c:v>6.4000000000000003E-3</c:v>
                </c:pt>
                <c:pt idx="6">
                  <c:v>1.67E-2</c:v>
                </c:pt>
                <c:pt idx="7">
                  <c:v>3.5799999999999998E-2</c:v>
                </c:pt>
                <c:pt idx="8">
                  <c:v>5.0299999999999997E-2</c:v>
                </c:pt>
                <c:pt idx="9">
                  <c:v>5.5E-2</c:v>
                </c:pt>
                <c:pt idx="10">
                  <c:v>5.9700000000000003E-2</c:v>
                </c:pt>
                <c:pt idx="11">
                  <c:v>6.8500000000000005E-2</c:v>
                </c:pt>
                <c:pt idx="12">
                  <c:v>7.3099999999999998E-2</c:v>
                </c:pt>
                <c:pt idx="13">
                  <c:v>7.0900000000000005E-2</c:v>
                </c:pt>
                <c:pt idx="14">
                  <c:v>7.3800000000000004E-2</c:v>
                </c:pt>
                <c:pt idx="15">
                  <c:v>8.9399999999999993E-2</c:v>
                </c:pt>
                <c:pt idx="16">
                  <c:v>0.1008</c:v>
                </c:pt>
                <c:pt idx="17">
                  <c:v>9.3600000000000003E-2</c:v>
                </c:pt>
                <c:pt idx="18">
                  <c:v>5.7099999999999998E-2</c:v>
                </c:pt>
                <c:pt idx="19">
                  <c:v>4.0599999999999997E-2</c:v>
                </c:pt>
                <c:pt idx="20">
                  <c:v>3.39E-2</c:v>
                </c:pt>
                <c:pt idx="21">
                  <c:v>2.6700000000000002E-2</c:v>
                </c:pt>
                <c:pt idx="22">
                  <c:v>1.9199999999999998E-2</c:v>
                </c:pt>
                <c:pt idx="23">
                  <c:v>1.21E-2</c:v>
                </c:pt>
              </c:numCache>
            </c:numRef>
          </c:val>
        </c:ser>
        <c:ser>
          <c:idx val="1"/>
          <c:order val="1"/>
          <c:tx>
            <c:strRef>
              <c:f>[14]Sheet1!$C$4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[14]Sheet1!$C$5:$C$28</c:f>
              <c:numCache>
                <c:formatCode>General</c:formatCode>
                <c:ptCount val="24"/>
                <c:pt idx="0">
                  <c:v>4.5999999999999999E-3</c:v>
                </c:pt>
                <c:pt idx="1">
                  <c:v>3.0000000000000001E-3</c:v>
                </c:pt>
                <c:pt idx="2">
                  <c:v>2E-3</c:v>
                </c:pt>
                <c:pt idx="3">
                  <c:v>1.4E-3</c:v>
                </c:pt>
                <c:pt idx="4">
                  <c:v>3.8E-3</c:v>
                </c:pt>
                <c:pt idx="5">
                  <c:v>1.37E-2</c:v>
                </c:pt>
                <c:pt idx="6">
                  <c:v>5.3999999999999999E-2</c:v>
                </c:pt>
                <c:pt idx="7">
                  <c:v>8.3000000000000004E-2</c:v>
                </c:pt>
                <c:pt idx="8">
                  <c:v>8.5099999999999995E-2</c:v>
                </c:pt>
                <c:pt idx="9">
                  <c:v>7.1999999999999995E-2</c:v>
                </c:pt>
                <c:pt idx="10">
                  <c:v>6.7900000000000002E-2</c:v>
                </c:pt>
                <c:pt idx="11">
                  <c:v>7.0599999999999996E-2</c:v>
                </c:pt>
                <c:pt idx="12">
                  <c:v>7.3899999999999993E-2</c:v>
                </c:pt>
                <c:pt idx="13">
                  <c:v>6.8900000000000003E-2</c:v>
                </c:pt>
                <c:pt idx="14">
                  <c:v>6.7400000000000002E-2</c:v>
                </c:pt>
                <c:pt idx="15">
                  <c:v>6.6699999999999995E-2</c:v>
                </c:pt>
                <c:pt idx="16">
                  <c:v>6.3600000000000004E-2</c:v>
                </c:pt>
                <c:pt idx="17">
                  <c:v>5.7700000000000001E-2</c:v>
                </c:pt>
                <c:pt idx="18">
                  <c:v>4.5100000000000001E-2</c:v>
                </c:pt>
                <c:pt idx="19">
                  <c:v>3.1600000000000003E-2</c:v>
                </c:pt>
                <c:pt idx="20">
                  <c:v>2.2499999999999999E-2</c:v>
                </c:pt>
                <c:pt idx="21">
                  <c:v>1.9300000000000001E-2</c:v>
                </c:pt>
                <c:pt idx="22">
                  <c:v>1.38E-2</c:v>
                </c:pt>
                <c:pt idx="23">
                  <c:v>8.6E-3</c:v>
                </c:pt>
              </c:numCache>
            </c:numRef>
          </c:val>
        </c:ser>
        <c:ser>
          <c:idx val="2"/>
          <c:order val="2"/>
          <c:tx>
            <c:strRef>
              <c:f>[14]Sheet1!$D$4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[14]Sheet1!$D$5:$D$28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3.2000000000000002E-3</c:v>
                </c:pt>
                <c:pt idx="2">
                  <c:v>2.3E-3</c:v>
                </c:pt>
                <c:pt idx="3">
                  <c:v>1.6000000000000001E-3</c:v>
                </c:pt>
                <c:pt idx="4">
                  <c:v>3.3E-3</c:v>
                </c:pt>
                <c:pt idx="5">
                  <c:v>9.9000000000000008E-3</c:v>
                </c:pt>
                <c:pt idx="6">
                  <c:v>3.4700000000000002E-2</c:v>
                </c:pt>
                <c:pt idx="7">
                  <c:v>5.8599999999999999E-2</c:v>
                </c:pt>
                <c:pt idx="8">
                  <c:v>6.7100000000000007E-2</c:v>
                </c:pt>
                <c:pt idx="9">
                  <c:v>6.3200000000000006E-2</c:v>
                </c:pt>
                <c:pt idx="10">
                  <c:v>6.3600000000000004E-2</c:v>
                </c:pt>
                <c:pt idx="11">
                  <c:v>6.9500000000000006E-2</c:v>
                </c:pt>
                <c:pt idx="12">
                  <c:v>7.3499999999999996E-2</c:v>
                </c:pt>
                <c:pt idx="13">
                  <c:v>6.9900000000000004E-2</c:v>
                </c:pt>
                <c:pt idx="14">
                  <c:v>7.0699999999999999E-2</c:v>
                </c:pt>
                <c:pt idx="15">
                  <c:v>7.8399999999999997E-2</c:v>
                </c:pt>
                <c:pt idx="16">
                  <c:v>8.2799999999999999E-2</c:v>
                </c:pt>
                <c:pt idx="17">
                  <c:v>7.6300000000000007E-2</c:v>
                </c:pt>
                <c:pt idx="18">
                  <c:v>5.1299999999999998E-2</c:v>
                </c:pt>
                <c:pt idx="19">
                  <c:v>3.6299999999999999E-2</c:v>
                </c:pt>
                <c:pt idx="20">
                  <c:v>2.8400000000000002E-2</c:v>
                </c:pt>
                <c:pt idx="21">
                  <c:v>2.3099999999999999E-2</c:v>
                </c:pt>
                <c:pt idx="22">
                  <c:v>1.66E-2</c:v>
                </c:pt>
                <c:pt idx="23">
                  <c:v>1.04E-2</c:v>
                </c:pt>
              </c:numCache>
            </c:numRef>
          </c:val>
        </c:ser>
        <c:marker val="1"/>
        <c:axId val="49013888"/>
        <c:axId val="49015424"/>
      </c:lineChart>
      <c:catAx>
        <c:axId val="49013888"/>
        <c:scaling>
          <c:orientation val="minMax"/>
        </c:scaling>
        <c:axPos val="b"/>
        <c:majorGridlines/>
        <c:majorTickMark val="none"/>
        <c:tickLblPos val="nextTo"/>
        <c:crossAx val="49015424"/>
        <c:crosses val="autoZero"/>
        <c:auto val="1"/>
        <c:lblAlgn val="ctr"/>
        <c:lblOffset val="100"/>
      </c:catAx>
      <c:valAx>
        <c:axId val="490154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901388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[1]Sheet1!$B$5:$B$28</c:f>
              <c:numCache>
                <c:formatCode>General</c:formatCode>
                <c:ptCount val="24"/>
                <c:pt idx="0">
                  <c:v>9.4999999999999998E-3</c:v>
                </c:pt>
                <c:pt idx="1">
                  <c:v>6.3E-3</c:v>
                </c:pt>
                <c:pt idx="2">
                  <c:v>5.1000000000000004E-3</c:v>
                </c:pt>
                <c:pt idx="3">
                  <c:v>3.8E-3</c:v>
                </c:pt>
                <c:pt idx="4">
                  <c:v>4.3E-3</c:v>
                </c:pt>
                <c:pt idx="5">
                  <c:v>8.0000000000000002E-3</c:v>
                </c:pt>
                <c:pt idx="6">
                  <c:v>2.18E-2</c:v>
                </c:pt>
                <c:pt idx="7">
                  <c:v>0.04</c:v>
                </c:pt>
                <c:pt idx="8">
                  <c:v>5.0900000000000001E-2</c:v>
                </c:pt>
                <c:pt idx="9">
                  <c:v>5.7000000000000002E-2</c:v>
                </c:pt>
                <c:pt idx="10">
                  <c:v>6.4100000000000004E-2</c:v>
                </c:pt>
                <c:pt idx="11">
                  <c:v>6.6900000000000001E-2</c:v>
                </c:pt>
                <c:pt idx="12">
                  <c:v>6.9400000000000003E-2</c:v>
                </c:pt>
                <c:pt idx="13">
                  <c:v>6.8199999999999997E-2</c:v>
                </c:pt>
                <c:pt idx="14">
                  <c:v>7.0599999999999996E-2</c:v>
                </c:pt>
                <c:pt idx="15">
                  <c:v>7.2300000000000003E-2</c:v>
                </c:pt>
                <c:pt idx="16">
                  <c:v>7.7200000000000005E-2</c:v>
                </c:pt>
                <c:pt idx="17">
                  <c:v>8.77E-2</c:v>
                </c:pt>
                <c:pt idx="18">
                  <c:v>6.2700000000000006E-2</c:v>
                </c:pt>
                <c:pt idx="19">
                  <c:v>4.6300000000000001E-2</c:v>
                </c:pt>
                <c:pt idx="20">
                  <c:v>3.85E-2</c:v>
                </c:pt>
                <c:pt idx="21">
                  <c:v>3.0200000000000001E-2</c:v>
                </c:pt>
                <c:pt idx="22">
                  <c:v>2.3400000000000001E-2</c:v>
                </c:pt>
                <c:pt idx="23">
                  <c:v>1.5699999999999999E-2</c:v>
                </c:pt>
              </c:numCache>
            </c:numRef>
          </c:val>
        </c:ser>
        <c:ser>
          <c:idx val="1"/>
          <c:order val="1"/>
          <c:tx>
            <c:strRef>
              <c:f>[1]Sheet1!$C$4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[1]Sheet1!$C$5:$C$28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4.1999999999999997E-3</c:v>
                </c:pt>
                <c:pt idx="2">
                  <c:v>3.3999999999999998E-3</c:v>
                </c:pt>
                <c:pt idx="3">
                  <c:v>2.5000000000000001E-3</c:v>
                </c:pt>
                <c:pt idx="4">
                  <c:v>3.5000000000000001E-3</c:v>
                </c:pt>
                <c:pt idx="5">
                  <c:v>9.5999999999999992E-3</c:v>
                </c:pt>
                <c:pt idx="6">
                  <c:v>2.9499999999999998E-2</c:v>
                </c:pt>
                <c:pt idx="7">
                  <c:v>6.6699999999999995E-2</c:v>
                </c:pt>
                <c:pt idx="8">
                  <c:v>7.3599999999999999E-2</c:v>
                </c:pt>
                <c:pt idx="9">
                  <c:v>6.9000000000000006E-2</c:v>
                </c:pt>
                <c:pt idx="10">
                  <c:v>6.9000000000000006E-2</c:v>
                </c:pt>
                <c:pt idx="11">
                  <c:v>6.7900000000000002E-2</c:v>
                </c:pt>
                <c:pt idx="12">
                  <c:v>6.6900000000000001E-2</c:v>
                </c:pt>
                <c:pt idx="13">
                  <c:v>6.5500000000000003E-2</c:v>
                </c:pt>
                <c:pt idx="14">
                  <c:v>6.59E-2</c:v>
                </c:pt>
                <c:pt idx="15">
                  <c:v>6.6199999999999995E-2</c:v>
                </c:pt>
                <c:pt idx="16">
                  <c:v>6.7100000000000007E-2</c:v>
                </c:pt>
                <c:pt idx="17">
                  <c:v>6.8699999999999997E-2</c:v>
                </c:pt>
                <c:pt idx="18">
                  <c:v>5.6899999999999999E-2</c:v>
                </c:pt>
                <c:pt idx="19">
                  <c:v>4.4499999999999998E-2</c:v>
                </c:pt>
                <c:pt idx="20">
                  <c:v>3.5000000000000003E-2</c:v>
                </c:pt>
                <c:pt idx="21">
                  <c:v>2.7099999999999999E-2</c:v>
                </c:pt>
                <c:pt idx="22">
                  <c:v>1.8700000000000001E-2</c:v>
                </c:pt>
                <c:pt idx="23">
                  <c:v>1.17E-2</c:v>
                </c:pt>
              </c:numCache>
            </c:numRef>
          </c:val>
        </c:ser>
        <c:ser>
          <c:idx val="2"/>
          <c:order val="2"/>
          <c:tx>
            <c:strRef>
              <c:f>[1]Sheet1!$D$4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[1]Sheet1!$D$5:$D$28</c:f>
              <c:numCache>
                <c:formatCode>General</c:formatCode>
                <c:ptCount val="24"/>
                <c:pt idx="0">
                  <c:v>8.2000000000000007E-3</c:v>
                </c:pt>
                <c:pt idx="1">
                  <c:v>5.3E-3</c:v>
                </c:pt>
                <c:pt idx="2">
                  <c:v>4.3E-3</c:v>
                </c:pt>
                <c:pt idx="3">
                  <c:v>3.2000000000000002E-3</c:v>
                </c:pt>
                <c:pt idx="4">
                  <c:v>3.8999999999999998E-3</c:v>
                </c:pt>
                <c:pt idx="5">
                  <c:v>8.8000000000000005E-3</c:v>
                </c:pt>
                <c:pt idx="6">
                  <c:v>2.5600000000000001E-2</c:v>
                </c:pt>
                <c:pt idx="7">
                  <c:v>5.33E-2</c:v>
                </c:pt>
                <c:pt idx="8">
                  <c:v>6.2199999999999998E-2</c:v>
                </c:pt>
                <c:pt idx="9">
                  <c:v>6.3E-2</c:v>
                </c:pt>
                <c:pt idx="10">
                  <c:v>6.6500000000000004E-2</c:v>
                </c:pt>
                <c:pt idx="11">
                  <c:v>6.7400000000000002E-2</c:v>
                </c:pt>
                <c:pt idx="12">
                  <c:v>6.8099999999999994E-2</c:v>
                </c:pt>
                <c:pt idx="13">
                  <c:v>6.6799999999999998E-2</c:v>
                </c:pt>
                <c:pt idx="14">
                  <c:v>6.83E-2</c:v>
                </c:pt>
                <c:pt idx="15">
                  <c:v>6.93E-2</c:v>
                </c:pt>
                <c:pt idx="16">
                  <c:v>7.2099999999999997E-2</c:v>
                </c:pt>
                <c:pt idx="17">
                  <c:v>7.8200000000000006E-2</c:v>
                </c:pt>
                <c:pt idx="18">
                  <c:v>5.9799999999999999E-2</c:v>
                </c:pt>
                <c:pt idx="19">
                  <c:v>4.5400000000000003E-2</c:v>
                </c:pt>
                <c:pt idx="20">
                  <c:v>3.6799999999999999E-2</c:v>
                </c:pt>
                <c:pt idx="21">
                  <c:v>2.87E-2</c:v>
                </c:pt>
                <c:pt idx="22">
                  <c:v>2.1100000000000001E-2</c:v>
                </c:pt>
                <c:pt idx="23">
                  <c:v>1.38E-2</c:v>
                </c:pt>
              </c:numCache>
            </c:numRef>
          </c:val>
        </c:ser>
        <c:marker val="1"/>
        <c:axId val="46978176"/>
        <c:axId val="46979712"/>
      </c:lineChart>
      <c:catAx>
        <c:axId val="46978176"/>
        <c:scaling>
          <c:orientation val="minMax"/>
        </c:scaling>
        <c:axPos val="b"/>
        <c:majorGridlines/>
        <c:majorTickMark val="none"/>
        <c:tickLblPos val="nextTo"/>
        <c:crossAx val="46979712"/>
        <c:crosses val="autoZero"/>
        <c:auto val="1"/>
        <c:lblAlgn val="ctr"/>
        <c:lblOffset val="100"/>
      </c:catAx>
      <c:valAx>
        <c:axId val="469797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697817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[14]Sheet1!$H$4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[14]Sheet1!$H$5:$H$16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1.18</c:v>
                </c:pt>
                <c:pt idx="2">
                  <c:v>1.2</c:v>
                </c:pt>
                <c:pt idx="3">
                  <c:v>1.1000000000000001</c:v>
                </c:pt>
                <c:pt idx="4">
                  <c:v>0.95</c:v>
                </c:pt>
                <c:pt idx="5">
                  <c:v>0.89</c:v>
                </c:pt>
                <c:pt idx="6">
                  <c:v>0.85</c:v>
                </c:pt>
                <c:pt idx="7">
                  <c:v>0.86</c:v>
                </c:pt>
                <c:pt idx="8">
                  <c:v>0.88</c:v>
                </c:pt>
                <c:pt idx="9">
                  <c:v>0.96</c:v>
                </c:pt>
                <c:pt idx="10">
                  <c:v>1</c:v>
                </c:pt>
                <c:pt idx="11">
                  <c:v>1.03</c:v>
                </c:pt>
              </c:numCache>
            </c:numRef>
          </c:val>
        </c:ser>
        <c:marker val="1"/>
        <c:axId val="49088768"/>
        <c:axId val="49102848"/>
      </c:lineChart>
      <c:catAx>
        <c:axId val="4908876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102848"/>
        <c:crosses val="autoZero"/>
        <c:auto val="1"/>
        <c:lblAlgn val="ctr"/>
        <c:lblOffset val="100"/>
      </c:catAx>
      <c:valAx>
        <c:axId val="491028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9088768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[15]Sheet1!$B$5:$B$28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3.3E-3</c:v>
                </c:pt>
                <c:pt idx="2">
                  <c:v>2.5000000000000001E-3</c:v>
                </c:pt>
                <c:pt idx="3">
                  <c:v>3.5000000000000001E-3</c:v>
                </c:pt>
                <c:pt idx="4">
                  <c:v>7.0000000000000001E-3</c:v>
                </c:pt>
                <c:pt idx="5">
                  <c:v>1.9400000000000001E-2</c:v>
                </c:pt>
                <c:pt idx="6">
                  <c:v>5.4800000000000001E-2</c:v>
                </c:pt>
                <c:pt idx="7">
                  <c:v>0.1111</c:v>
                </c:pt>
                <c:pt idx="8">
                  <c:v>8.9300000000000004E-2</c:v>
                </c:pt>
                <c:pt idx="9">
                  <c:v>6.59E-2</c:v>
                </c:pt>
                <c:pt idx="10">
                  <c:v>6.2100000000000002E-2</c:v>
                </c:pt>
                <c:pt idx="11">
                  <c:v>6.1100000000000002E-2</c:v>
                </c:pt>
                <c:pt idx="12">
                  <c:v>6.25E-2</c:v>
                </c:pt>
                <c:pt idx="13">
                  <c:v>5.8500000000000003E-2</c:v>
                </c:pt>
                <c:pt idx="14">
                  <c:v>5.8799999999999998E-2</c:v>
                </c:pt>
                <c:pt idx="15">
                  <c:v>5.8799999999999998E-2</c:v>
                </c:pt>
                <c:pt idx="16">
                  <c:v>6.0499999999999998E-2</c:v>
                </c:pt>
                <c:pt idx="17">
                  <c:v>5.9299999999999999E-2</c:v>
                </c:pt>
                <c:pt idx="18">
                  <c:v>4.8399999999999999E-2</c:v>
                </c:pt>
                <c:pt idx="19">
                  <c:v>3.49E-2</c:v>
                </c:pt>
                <c:pt idx="20">
                  <c:v>2.7799999999999998E-2</c:v>
                </c:pt>
                <c:pt idx="21">
                  <c:v>2.1299999999999999E-2</c:v>
                </c:pt>
                <c:pt idx="22">
                  <c:v>1.4999999999999999E-2</c:v>
                </c:pt>
                <c:pt idx="23">
                  <c:v>9.2999999999999992E-3</c:v>
                </c:pt>
              </c:numCache>
            </c:numRef>
          </c:val>
        </c:ser>
        <c:ser>
          <c:idx val="1"/>
          <c:order val="1"/>
          <c:tx>
            <c:strRef>
              <c:f>[15]Sheet1!$C$4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[15]Sheet1!$C$5:$C$28</c:f>
              <c:numCache>
                <c:formatCode>General</c:formatCode>
                <c:ptCount val="24"/>
                <c:pt idx="0">
                  <c:v>9.5999999999999992E-3</c:v>
                </c:pt>
                <c:pt idx="1">
                  <c:v>6.7999999999999996E-3</c:v>
                </c:pt>
                <c:pt idx="2">
                  <c:v>6.3E-3</c:v>
                </c:pt>
                <c:pt idx="3">
                  <c:v>3.5000000000000001E-3</c:v>
                </c:pt>
                <c:pt idx="4">
                  <c:v>3.3E-3</c:v>
                </c:pt>
                <c:pt idx="5">
                  <c:v>6.8999999999999999E-3</c:v>
                </c:pt>
                <c:pt idx="6">
                  <c:v>1.89E-2</c:v>
                </c:pt>
                <c:pt idx="7">
                  <c:v>3.1600000000000003E-2</c:v>
                </c:pt>
                <c:pt idx="8">
                  <c:v>3.7499999999999999E-2</c:v>
                </c:pt>
                <c:pt idx="9">
                  <c:v>4.0899999999999999E-2</c:v>
                </c:pt>
                <c:pt idx="10">
                  <c:v>4.7300000000000002E-2</c:v>
                </c:pt>
                <c:pt idx="11">
                  <c:v>5.5199999999999999E-2</c:v>
                </c:pt>
                <c:pt idx="12">
                  <c:v>6.3500000000000001E-2</c:v>
                </c:pt>
                <c:pt idx="13">
                  <c:v>6.6799999999999998E-2</c:v>
                </c:pt>
                <c:pt idx="14">
                  <c:v>7.0300000000000001E-2</c:v>
                </c:pt>
                <c:pt idx="15">
                  <c:v>8.09E-2</c:v>
                </c:pt>
                <c:pt idx="16">
                  <c:v>9.7000000000000003E-2</c:v>
                </c:pt>
                <c:pt idx="17">
                  <c:v>0.10929999999999999</c:v>
                </c:pt>
                <c:pt idx="18">
                  <c:v>7.2400000000000006E-2</c:v>
                </c:pt>
                <c:pt idx="19">
                  <c:v>5.2299999999999999E-2</c:v>
                </c:pt>
                <c:pt idx="20">
                  <c:v>4.2500000000000003E-2</c:v>
                </c:pt>
                <c:pt idx="21">
                  <c:v>3.5999999999999997E-2</c:v>
                </c:pt>
                <c:pt idx="22">
                  <c:v>2.5600000000000001E-2</c:v>
                </c:pt>
                <c:pt idx="23">
                  <c:v>1.5599999999999999E-2</c:v>
                </c:pt>
              </c:numCache>
            </c:numRef>
          </c:val>
        </c:ser>
        <c:ser>
          <c:idx val="2"/>
          <c:order val="2"/>
          <c:tx>
            <c:strRef>
              <c:f>[15]Sheet1!$D$4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[15]Sheet1!$D$5:$D$28</c:f>
              <c:numCache>
                <c:formatCode>General</c:formatCode>
                <c:ptCount val="24"/>
                <c:pt idx="0">
                  <c:v>7.4999999999999997E-3</c:v>
                </c:pt>
                <c:pt idx="1">
                  <c:v>5.1000000000000004E-3</c:v>
                </c:pt>
                <c:pt idx="2">
                  <c:v>4.4999999999999997E-3</c:v>
                </c:pt>
                <c:pt idx="3">
                  <c:v>3.5000000000000001E-3</c:v>
                </c:pt>
                <c:pt idx="4">
                  <c:v>5.1000000000000004E-3</c:v>
                </c:pt>
                <c:pt idx="5">
                  <c:v>1.2800000000000001E-2</c:v>
                </c:pt>
                <c:pt idx="6">
                  <c:v>3.5799999999999998E-2</c:v>
                </c:pt>
                <c:pt idx="7">
                  <c:v>6.9000000000000006E-2</c:v>
                </c:pt>
                <c:pt idx="8">
                  <c:v>6.1899999999999997E-2</c:v>
                </c:pt>
                <c:pt idx="9">
                  <c:v>5.2600000000000001E-2</c:v>
                </c:pt>
                <c:pt idx="10">
                  <c:v>5.4199999999999998E-2</c:v>
                </c:pt>
                <c:pt idx="11">
                  <c:v>5.8000000000000003E-2</c:v>
                </c:pt>
                <c:pt idx="12">
                  <c:v>6.3E-2</c:v>
                </c:pt>
                <c:pt idx="13">
                  <c:v>6.2899999999999998E-2</c:v>
                </c:pt>
                <c:pt idx="14">
                  <c:v>6.4899999999999999E-2</c:v>
                </c:pt>
                <c:pt idx="15">
                  <c:v>7.0499999999999993E-2</c:v>
                </c:pt>
                <c:pt idx="16">
                  <c:v>7.9799999999999996E-2</c:v>
                </c:pt>
                <c:pt idx="17">
                  <c:v>8.5800000000000001E-2</c:v>
                </c:pt>
                <c:pt idx="18">
                  <c:v>6.1100000000000002E-2</c:v>
                </c:pt>
                <c:pt idx="19">
                  <c:v>4.41E-2</c:v>
                </c:pt>
                <c:pt idx="20">
                  <c:v>3.56E-2</c:v>
                </c:pt>
                <c:pt idx="21">
                  <c:v>2.9100000000000001E-2</c:v>
                </c:pt>
                <c:pt idx="22">
                  <c:v>2.06E-2</c:v>
                </c:pt>
                <c:pt idx="23">
                  <c:v>1.2699999999999999E-2</c:v>
                </c:pt>
              </c:numCache>
            </c:numRef>
          </c:val>
        </c:ser>
        <c:marker val="1"/>
        <c:axId val="49161344"/>
        <c:axId val="49162880"/>
      </c:lineChart>
      <c:catAx>
        <c:axId val="49161344"/>
        <c:scaling>
          <c:orientation val="minMax"/>
        </c:scaling>
        <c:axPos val="b"/>
        <c:majorGridlines/>
        <c:majorTickMark val="none"/>
        <c:tickLblPos val="nextTo"/>
        <c:crossAx val="49162880"/>
        <c:crosses val="autoZero"/>
        <c:auto val="1"/>
        <c:lblAlgn val="ctr"/>
        <c:lblOffset val="100"/>
      </c:catAx>
      <c:valAx>
        <c:axId val="491628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916134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[15]Sheet1!$H$4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[15]Sheet1!$H$5:$H$16</c:f>
              <c:numCache>
                <c:formatCode>General</c:formatCode>
                <c:ptCount val="12"/>
                <c:pt idx="0">
                  <c:v>1.03</c:v>
                </c:pt>
                <c:pt idx="1">
                  <c:v>1.0900000000000001</c:v>
                </c:pt>
                <c:pt idx="2">
                  <c:v>1.1000000000000001</c:v>
                </c:pt>
                <c:pt idx="3">
                  <c:v>1.05</c:v>
                </c:pt>
                <c:pt idx="4">
                  <c:v>0.98</c:v>
                </c:pt>
                <c:pt idx="5">
                  <c:v>0.95</c:v>
                </c:pt>
                <c:pt idx="6">
                  <c:v>0.92</c:v>
                </c:pt>
                <c:pt idx="7">
                  <c:v>0.93</c:v>
                </c:pt>
                <c:pt idx="8">
                  <c:v>0.97</c:v>
                </c:pt>
                <c:pt idx="9">
                  <c:v>1.01</c:v>
                </c:pt>
                <c:pt idx="10">
                  <c:v>1</c:v>
                </c:pt>
                <c:pt idx="11">
                  <c:v>0.98</c:v>
                </c:pt>
              </c:numCache>
            </c:numRef>
          </c:val>
        </c:ser>
        <c:marker val="1"/>
        <c:axId val="49187456"/>
        <c:axId val="49205632"/>
      </c:lineChart>
      <c:catAx>
        <c:axId val="4918745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205632"/>
        <c:crosses val="autoZero"/>
        <c:auto val="1"/>
        <c:lblAlgn val="ctr"/>
        <c:lblOffset val="100"/>
      </c:catAx>
      <c:valAx>
        <c:axId val="4920563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9187456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[16]Sheet1!$B$4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[16]Sheet1!$B$5:$B$28</c:f>
              <c:numCache>
                <c:formatCode>General</c:formatCode>
                <c:ptCount val="24"/>
                <c:pt idx="0">
                  <c:v>5.0000000000000001E-3</c:v>
                </c:pt>
                <c:pt idx="1">
                  <c:v>3.0999999999999999E-3</c:v>
                </c:pt>
                <c:pt idx="2">
                  <c:v>2.5000000000000001E-3</c:v>
                </c:pt>
                <c:pt idx="3">
                  <c:v>2.2000000000000001E-3</c:v>
                </c:pt>
                <c:pt idx="4">
                  <c:v>3.8999999999999998E-3</c:v>
                </c:pt>
                <c:pt idx="5">
                  <c:v>8.2000000000000007E-3</c:v>
                </c:pt>
                <c:pt idx="6">
                  <c:v>2.01E-2</c:v>
                </c:pt>
                <c:pt idx="7">
                  <c:v>3.2800000000000003E-2</c:v>
                </c:pt>
                <c:pt idx="8">
                  <c:v>4.5400000000000003E-2</c:v>
                </c:pt>
                <c:pt idx="9">
                  <c:v>5.0099999999999999E-2</c:v>
                </c:pt>
                <c:pt idx="10">
                  <c:v>5.7000000000000002E-2</c:v>
                </c:pt>
                <c:pt idx="11">
                  <c:v>6.3E-2</c:v>
                </c:pt>
                <c:pt idx="12">
                  <c:v>7.0000000000000007E-2</c:v>
                </c:pt>
                <c:pt idx="13">
                  <c:v>6.59E-2</c:v>
                </c:pt>
                <c:pt idx="14">
                  <c:v>6.7900000000000002E-2</c:v>
                </c:pt>
                <c:pt idx="15">
                  <c:v>7.6999999999999999E-2</c:v>
                </c:pt>
                <c:pt idx="16">
                  <c:v>8.2799999999999999E-2</c:v>
                </c:pt>
                <c:pt idx="17">
                  <c:v>9.0499999999999997E-2</c:v>
                </c:pt>
                <c:pt idx="18">
                  <c:v>5.8999999999999997E-2</c:v>
                </c:pt>
                <c:pt idx="19">
                  <c:v>4.1000000000000002E-2</c:v>
                </c:pt>
                <c:pt idx="20">
                  <c:v>2.92E-2</c:v>
                </c:pt>
                <c:pt idx="21">
                  <c:v>2.12E-2</c:v>
                </c:pt>
                <c:pt idx="22">
                  <c:v>1.61E-2</c:v>
                </c:pt>
                <c:pt idx="23">
                  <c:v>1.0999999999999999E-2</c:v>
                </c:pt>
              </c:numCache>
            </c:numRef>
          </c:val>
        </c:ser>
        <c:ser>
          <c:idx val="1"/>
          <c:order val="1"/>
          <c:tx>
            <c:strRef>
              <c:f>[16]Sheet1!$C$4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[16]Sheet1!$C$5:$C$28</c:f>
              <c:numCache>
                <c:formatCode>General</c:formatCode>
                <c:ptCount val="24"/>
                <c:pt idx="0">
                  <c:v>3.5999999999999999E-3</c:v>
                </c:pt>
                <c:pt idx="1">
                  <c:v>2.3E-3</c:v>
                </c:pt>
                <c:pt idx="2">
                  <c:v>2E-3</c:v>
                </c:pt>
                <c:pt idx="3">
                  <c:v>2.0999999999999999E-3</c:v>
                </c:pt>
                <c:pt idx="4">
                  <c:v>5.5999999999999999E-3</c:v>
                </c:pt>
                <c:pt idx="5">
                  <c:v>1.7899999999999999E-2</c:v>
                </c:pt>
                <c:pt idx="6">
                  <c:v>5.1499999999999997E-2</c:v>
                </c:pt>
                <c:pt idx="7">
                  <c:v>5.74E-2</c:v>
                </c:pt>
                <c:pt idx="8">
                  <c:v>6.3200000000000006E-2</c:v>
                </c:pt>
                <c:pt idx="9">
                  <c:v>5.1299999999999998E-2</c:v>
                </c:pt>
                <c:pt idx="10">
                  <c:v>5.4699999999999999E-2</c:v>
                </c:pt>
                <c:pt idx="11">
                  <c:v>5.8900000000000001E-2</c:v>
                </c:pt>
                <c:pt idx="12">
                  <c:v>6.4899999999999999E-2</c:v>
                </c:pt>
                <c:pt idx="13">
                  <c:v>6.4500000000000002E-2</c:v>
                </c:pt>
                <c:pt idx="14">
                  <c:v>6.3600000000000004E-2</c:v>
                </c:pt>
                <c:pt idx="15">
                  <c:v>5.9400000000000001E-2</c:v>
                </c:pt>
                <c:pt idx="16">
                  <c:v>5.67E-2</c:v>
                </c:pt>
                <c:pt idx="17">
                  <c:v>5.33E-2</c:v>
                </c:pt>
                <c:pt idx="18">
                  <c:v>4.5600000000000002E-2</c:v>
                </c:pt>
                <c:pt idx="19">
                  <c:v>3.3500000000000002E-2</c:v>
                </c:pt>
                <c:pt idx="20">
                  <c:v>2.47E-2</c:v>
                </c:pt>
                <c:pt idx="21">
                  <c:v>1.8100000000000002E-2</c:v>
                </c:pt>
                <c:pt idx="22">
                  <c:v>1.2E-2</c:v>
                </c:pt>
                <c:pt idx="23">
                  <c:v>6.1999999999999998E-3</c:v>
                </c:pt>
              </c:numCache>
            </c:numRef>
          </c:val>
        </c:ser>
        <c:ser>
          <c:idx val="2"/>
          <c:order val="2"/>
          <c:tx>
            <c:strRef>
              <c:f>[16]Sheet1!$D$4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[16]Sheet1!$D$5:$D$28</c:f>
              <c:numCache>
                <c:formatCode>General</c:formatCode>
                <c:ptCount val="24"/>
                <c:pt idx="0">
                  <c:v>4.3E-3</c:v>
                </c:pt>
                <c:pt idx="1">
                  <c:v>2.7000000000000001E-3</c:v>
                </c:pt>
                <c:pt idx="2">
                  <c:v>2.3E-3</c:v>
                </c:pt>
                <c:pt idx="3">
                  <c:v>2.0999999999999999E-3</c:v>
                </c:pt>
                <c:pt idx="4">
                  <c:v>4.7999999999999996E-3</c:v>
                </c:pt>
                <c:pt idx="5">
                  <c:v>1.32E-2</c:v>
                </c:pt>
                <c:pt idx="6">
                  <c:v>3.61E-2</c:v>
                </c:pt>
                <c:pt idx="7">
                  <c:v>4.53E-2</c:v>
                </c:pt>
                <c:pt idx="8">
                  <c:v>5.4399999999999997E-2</c:v>
                </c:pt>
                <c:pt idx="9">
                  <c:v>5.0799999999999998E-2</c:v>
                </c:pt>
                <c:pt idx="10">
                  <c:v>5.5800000000000002E-2</c:v>
                </c:pt>
                <c:pt idx="11">
                  <c:v>6.0900000000000003E-2</c:v>
                </c:pt>
                <c:pt idx="12">
                  <c:v>6.7299999999999999E-2</c:v>
                </c:pt>
                <c:pt idx="13">
                  <c:v>6.5199999999999994E-2</c:v>
                </c:pt>
                <c:pt idx="14">
                  <c:v>6.5699999999999995E-2</c:v>
                </c:pt>
                <c:pt idx="15">
                  <c:v>6.8000000000000005E-2</c:v>
                </c:pt>
                <c:pt idx="16">
                  <c:v>6.9400000000000003E-2</c:v>
                </c:pt>
                <c:pt idx="17">
                  <c:v>7.1499999999999994E-2</c:v>
                </c:pt>
                <c:pt idx="18">
                  <c:v>5.21E-2</c:v>
                </c:pt>
                <c:pt idx="19">
                  <c:v>3.7199999999999997E-2</c:v>
                </c:pt>
                <c:pt idx="20">
                  <c:v>2.69E-2</c:v>
                </c:pt>
                <c:pt idx="21">
                  <c:v>1.9599999999999999E-2</c:v>
                </c:pt>
                <c:pt idx="22">
                  <c:v>1.4E-2</c:v>
                </c:pt>
                <c:pt idx="23">
                  <c:v>8.6E-3</c:v>
                </c:pt>
              </c:numCache>
            </c:numRef>
          </c:val>
        </c:ser>
        <c:marker val="1"/>
        <c:axId val="49235456"/>
        <c:axId val="49236992"/>
      </c:lineChart>
      <c:catAx>
        <c:axId val="49235456"/>
        <c:scaling>
          <c:orientation val="minMax"/>
        </c:scaling>
        <c:axPos val="b"/>
        <c:majorGridlines/>
        <c:majorTickMark val="none"/>
        <c:tickLblPos val="nextTo"/>
        <c:crossAx val="49236992"/>
        <c:crosses val="autoZero"/>
        <c:auto val="1"/>
        <c:lblAlgn val="ctr"/>
        <c:lblOffset val="100"/>
      </c:catAx>
      <c:valAx>
        <c:axId val="492369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923545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33" l="0.25" r="0.25" t="0.75000000000000333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76"/>
          <c:w val="0.81524141593509092"/>
          <c:h val="0.471969407957187"/>
        </c:manualLayout>
      </c:layout>
      <c:lineChart>
        <c:grouping val="standard"/>
        <c:ser>
          <c:idx val="0"/>
          <c:order val="0"/>
          <c:tx>
            <c:strRef>
              <c:f>[16]Sheet1!$H$4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[16]Sheet1!$H$5:$H$16</c:f>
              <c:numCache>
                <c:formatCode>General</c:formatCode>
                <c:ptCount val="12"/>
                <c:pt idx="0">
                  <c:v>1.0556113596931787</c:v>
                </c:pt>
                <c:pt idx="1">
                  <c:v>1.0982254284235839</c:v>
                </c:pt>
                <c:pt idx="2">
                  <c:v>1.1463184488478981</c:v>
                </c:pt>
                <c:pt idx="3">
                  <c:v>1.0499497762761392</c:v>
                </c:pt>
                <c:pt idx="4">
                  <c:v>0.9481630292515143</c:v>
                </c:pt>
                <c:pt idx="5">
                  <c:v>0.92241195629014094</c:v>
                </c:pt>
                <c:pt idx="6">
                  <c:v>0.88795543785955622</c:v>
                </c:pt>
                <c:pt idx="7">
                  <c:v>0.90025264055033027</c:v>
                </c:pt>
                <c:pt idx="8">
                  <c:v>0.93142178796456943</c:v>
                </c:pt>
                <c:pt idx="9">
                  <c:v>0.99826499863026208</c:v>
                </c:pt>
                <c:pt idx="10">
                  <c:v>1.0184153654156394</c:v>
                </c:pt>
                <c:pt idx="11">
                  <c:v>1.0430097707971875</c:v>
                </c:pt>
              </c:numCache>
            </c:numRef>
          </c:val>
        </c:ser>
        <c:marker val="1"/>
        <c:axId val="49261184"/>
        <c:axId val="49283456"/>
      </c:lineChart>
      <c:catAx>
        <c:axId val="4926118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283456"/>
        <c:crosses val="autoZero"/>
        <c:auto val="1"/>
        <c:lblAlgn val="ctr"/>
        <c:lblOffset val="100"/>
      </c:catAx>
      <c:valAx>
        <c:axId val="4928345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9261184"/>
        <c:crosses val="autoZero"/>
        <c:crossBetween val="between"/>
      </c:valAx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[17]Sheet1!$B$4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[17]Sheet1!$B$5:$B$28</c:f>
              <c:numCache>
                <c:formatCode>General</c:formatCode>
                <c:ptCount val="24"/>
                <c:pt idx="0">
                  <c:v>6.6E-3</c:v>
                </c:pt>
                <c:pt idx="1">
                  <c:v>4.0000000000000001E-3</c:v>
                </c:pt>
                <c:pt idx="2">
                  <c:v>3.0000000000000001E-3</c:v>
                </c:pt>
                <c:pt idx="3">
                  <c:v>2.5999999999999999E-3</c:v>
                </c:pt>
                <c:pt idx="4">
                  <c:v>4.7000000000000002E-3</c:v>
                </c:pt>
                <c:pt idx="5">
                  <c:v>8.0000000000000002E-3</c:v>
                </c:pt>
                <c:pt idx="6">
                  <c:v>1.9400000000000001E-2</c:v>
                </c:pt>
                <c:pt idx="7">
                  <c:v>3.8699999999999998E-2</c:v>
                </c:pt>
                <c:pt idx="8">
                  <c:v>5.0599999999999999E-2</c:v>
                </c:pt>
                <c:pt idx="9">
                  <c:v>6.2600000000000003E-2</c:v>
                </c:pt>
                <c:pt idx="10">
                  <c:v>7.0599999999999996E-2</c:v>
                </c:pt>
                <c:pt idx="11">
                  <c:v>7.1300000000000002E-2</c:v>
                </c:pt>
                <c:pt idx="12">
                  <c:v>7.0699999999999999E-2</c:v>
                </c:pt>
                <c:pt idx="13">
                  <c:v>7.1300000000000002E-2</c:v>
                </c:pt>
                <c:pt idx="14">
                  <c:v>7.4899999999999994E-2</c:v>
                </c:pt>
                <c:pt idx="15">
                  <c:v>8.2100000000000006E-2</c:v>
                </c:pt>
                <c:pt idx="16">
                  <c:v>8.4000000000000005E-2</c:v>
                </c:pt>
                <c:pt idx="17">
                  <c:v>7.3999999999999996E-2</c:v>
                </c:pt>
                <c:pt idx="18">
                  <c:v>5.5800000000000002E-2</c:v>
                </c:pt>
                <c:pt idx="19">
                  <c:v>4.1599999999999998E-2</c:v>
                </c:pt>
                <c:pt idx="20">
                  <c:v>3.4099999999999998E-2</c:v>
                </c:pt>
                <c:pt idx="21">
                  <c:v>2.93E-2</c:v>
                </c:pt>
                <c:pt idx="22">
                  <c:v>2.5100000000000001E-2</c:v>
                </c:pt>
                <c:pt idx="23">
                  <c:v>1.52E-2</c:v>
                </c:pt>
              </c:numCache>
            </c:numRef>
          </c:val>
        </c:ser>
        <c:ser>
          <c:idx val="1"/>
          <c:order val="1"/>
          <c:tx>
            <c:strRef>
              <c:f>[17]Sheet1!$C$4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[17]Sheet1!$C$5:$C$28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3.3999999999999998E-3</c:v>
                </c:pt>
                <c:pt idx="2">
                  <c:v>2.3999999999999998E-3</c:v>
                </c:pt>
                <c:pt idx="3">
                  <c:v>1.9E-3</c:v>
                </c:pt>
                <c:pt idx="4">
                  <c:v>4.0000000000000001E-3</c:v>
                </c:pt>
                <c:pt idx="5">
                  <c:v>1.2500000000000001E-2</c:v>
                </c:pt>
                <c:pt idx="6">
                  <c:v>3.1399999999999997E-2</c:v>
                </c:pt>
                <c:pt idx="7">
                  <c:v>5.6399999999999999E-2</c:v>
                </c:pt>
                <c:pt idx="8">
                  <c:v>6.6000000000000003E-2</c:v>
                </c:pt>
                <c:pt idx="9">
                  <c:v>6.6400000000000001E-2</c:v>
                </c:pt>
                <c:pt idx="10">
                  <c:v>6.83E-2</c:v>
                </c:pt>
                <c:pt idx="11">
                  <c:v>7.2900000000000006E-2</c:v>
                </c:pt>
                <c:pt idx="12">
                  <c:v>7.4899999999999994E-2</c:v>
                </c:pt>
                <c:pt idx="13">
                  <c:v>7.46E-2</c:v>
                </c:pt>
                <c:pt idx="14">
                  <c:v>7.5200000000000003E-2</c:v>
                </c:pt>
                <c:pt idx="15">
                  <c:v>7.4499999999999997E-2</c:v>
                </c:pt>
                <c:pt idx="16">
                  <c:v>7.0599999999999996E-2</c:v>
                </c:pt>
                <c:pt idx="17">
                  <c:v>6.2799999999999995E-2</c:v>
                </c:pt>
                <c:pt idx="18">
                  <c:v>5.3499999999999999E-2</c:v>
                </c:pt>
                <c:pt idx="19">
                  <c:v>4.0599999999999997E-2</c:v>
                </c:pt>
                <c:pt idx="20">
                  <c:v>3.0800000000000001E-2</c:v>
                </c:pt>
                <c:pt idx="21">
                  <c:v>2.4500000000000001E-2</c:v>
                </c:pt>
                <c:pt idx="22">
                  <c:v>1.7000000000000001E-2</c:v>
                </c:pt>
                <c:pt idx="23">
                  <c:v>9.2999999999999992E-3</c:v>
                </c:pt>
              </c:numCache>
            </c:numRef>
          </c:val>
        </c:ser>
        <c:ser>
          <c:idx val="2"/>
          <c:order val="2"/>
          <c:tx>
            <c:strRef>
              <c:f>[17]Sheet1!$D$4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[17]Sheet1!$D$5:$D$28</c:f>
              <c:numCache>
                <c:formatCode>General</c:formatCode>
                <c:ptCount val="24"/>
                <c:pt idx="0">
                  <c:v>6.4000000000000003E-3</c:v>
                </c:pt>
                <c:pt idx="1">
                  <c:v>3.8E-3</c:v>
                </c:pt>
                <c:pt idx="2">
                  <c:v>2.7000000000000001E-3</c:v>
                </c:pt>
                <c:pt idx="3">
                  <c:v>2.3E-3</c:v>
                </c:pt>
                <c:pt idx="4">
                  <c:v>4.4000000000000003E-3</c:v>
                </c:pt>
                <c:pt idx="5">
                  <c:v>1.0200000000000001E-2</c:v>
                </c:pt>
                <c:pt idx="6">
                  <c:v>2.52E-2</c:v>
                </c:pt>
                <c:pt idx="7">
                  <c:v>4.7300000000000002E-2</c:v>
                </c:pt>
                <c:pt idx="8">
                  <c:v>5.8099999999999999E-2</c:v>
                </c:pt>
                <c:pt idx="9">
                  <c:v>6.4500000000000002E-2</c:v>
                </c:pt>
                <c:pt idx="10">
                  <c:v>6.9500000000000006E-2</c:v>
                </c:pt>
                <c:pt idx="11">
                  <c:v>7.2099999999999997E-2</c:v>
                </c:pt>
                <c:pt idx="12">
                  <c:v>7.2700000000000001E-2</c:v>
                </c:pt>
                <c:pt idx="13">
                  <c:v>7.2900000000000006E-2</c:v>
                </c:pt>
                <c:pt idx="14">
                  <c:v>7.4999999999999997E-2</c:v>
                </c:pt>
                <c:pt idx="15">
                  <c:v>7.8399999999999997E-2</c:v>
                </c:pt>
                <c:pt idx="16">
                  <c:v>7.7399999999999997E-2</c:v>
                </c:pt>
                <c:pt idx="17">
                  <c:v>6.8500000000000005E-2</c:v>
                </c:pt>
                <c:pt idx="18">
                  <c:v>5.4699999999999999E-2</c:v>
                </c:pt>
                <c:pt idx="19">
                  <c:v>4.1099999999999998E-2</c:v>
                </c:pt>
                <c:pt idx="20">
                  <c:v>3.2500000000000001E-2</c:v>
                </c:pt>
                <c:pt idx="21">
                  <c:v>2.7E-2</c:v>
                </c:pt>
                <c:pt idx="22">
                  <c:v>2.1100000000000001E-2</c:v>
                </c:pt>
                <c:pt idx="23">
                  <c:v>1.23E-2</c:v>
                </c:pt>
              </c:numCache>
            </c:numRef>
          </c:val>
        </c:ser>
        <c:marker val="1"/>
        <c:axId val="49346048"/>
        <c:axId val="49347584"/>
      </c:lineChart>
      <c:catAx>
        <c:axId val="49346048"/>
        <c:scaling>
          <c:orientation val="minMax"/>
        </c:scaling>
        <c:axPos val="b"/>
        <c:majorGridlines/>
        <c:majorTickMark val="none"/>
        <c:tickLblPos val="nextTo"/>
        <c:crossAx val="49347584"/>
        <c:crosses val="autoZero"/>
        <c:auto val="1"/>
        <c:lblAlgn val="ctr"/>
        <c:lblOffset val="100"/>
      </c:catAx>
      <c:valAx>
        <c:axId val="493475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934604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55" l="0.25" r="0.25" t="0.7500000000000035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92"/>
          <c:w val="0.81524141593509114"/>
          <c:h val="0.47196940795718711"/>
        </c:manualLayout>
      </c:layout>
      <c:lineChart>
        <c:grouping val="standard"/>
        <c:ser>
          <c:idx val="0"/>
          <c:order val="0"/>
          <c:tx>
            <c:strRef>
              <c:f>[17]Sheet1!$H$4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[17]Sheet1!$H$5:$H$16</c:f>
              <c:numCache>
                <c:formatCode>General</c:formatCode>
                <c:ptCount val="12"/>
                <c:pt idx="0">
                  <c:v>1.1530763409410327</c:v>
                </c:pt>
                <c:pt idx="1">
                  <c:v>1.2338965816486045</c:v>
                </c:pt>
                <c:pt idx="2">
                  <c:v>1.2871631394251419</c:v>
                </c:pt>
                <c:pt idx="3">
                  <c:v>1.1255810963619204</c:v>
                </c:pt>
                <c:pt idx="4">
                  <c:v>0.92341361788914833</c:v>
                </c:pt>
                <c:pt idx="5">
                  <c:v>0.88510727820454016</c:v>
                </c:pt>
                <c:pt idx="6">
                  <c:v>0.87794858009414423</c:v>
                </c:pt>
                <c:pt idx="7">
                  <c:v>0.81150417395928598</c:v>
                </c:pt>
                <c:pt idx="8">
                  <c:v>0.78254797058213366</c:v>
                </c:pt>
                <c:pt idx="9">
                  <c:v>0.91976122089404844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9371776"/>
        <c:axId val="49377664"/>
      </c:lineChart>
      <c:catAx>
        <c:axId val="4937177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377664"/>
        <c:crosses val="autoZero"/>
        <c:auto val="1"/>
        <c:lblAlgn val="ctr"/>
        <c:lblOffset val="100"/>
      </c:catAx>
      <c:valAx>
        <c:axId val="4937766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9371776"/>
        <c:crosses val="autoZero"/>
        <c:crossBetween val="between"/>
      </c:valAx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[18]Sheet1!$B$4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[18]Sheet1!$B$5:$B$28</c:f>
              <c:numCache>
                <c:formatCode>General</c:formatCode>
                <c:ptCount val="24"/>
                <c:pt idx="0">
                  <c:v>9.2999999999999992E-3</c:v>
                </c:pt>
                <c:pt idx="1">
                  <c:v>7.0000000000000001E-3</c:v>
                </c:pt>
                <c:pt idx="2">
                  <c:v>7.0000000000000001E-3</c:v>
                </c:pt>
                <c:pt idx="3">
                  <c:v>5.7999999999999996E-3</c:v>
                </c:pt>
                <c:pt idx="4">
                  <c:v>9.4000000000000004E-3</c:v>
                </c:pt>
                <c:pt idx="5">
                  <c:v>1.8800000000000001E-2</c:v>
                </c:pt>
                <c:pt idx="6">
                  <c:v>4.0500000000000001E-2</c:v>
                </c:pt>
                <c:pt idx="7">
                  <c:v>5.1799999999999999E-2</c:v>
                </c:pt>
                <c:pt idx="8">
                  <c:v>5.0799999999999998E-2</c:v>
                </c:pt>
                <c:pt idx="9">
                  <c:v>4.7E-2</c:v>
                </c:pt>
                <c:pt idx="10">
                  <c:v>4.8500000000000001E-2</c:v>
                </c:pt>
                <c:pt idx="11">
                  <c:v>5.3499999999999999E-2</c:v>
                </c:pt>
                <c:pt idx="12">
                  <c:v>5.79E-2</c:v>
                </c:pt>
                <c:pt idx="13">
                  <c:v>6.2E-2</c:v>
                </c:pt>
                <c:pt idx="14">
                  <c:v>6.6699999999999995E-2</c:v>
                </c:pt>
                <c:pt idx="15">
                  <c:v>7.4899999999999994E-2</c:v>
                </c:pt>
                <c:pt idx="16">
                  <c:v>8.6599999999999996E-2</c:v>
                </c:pt>
                <c:pt idx="17">
                  <c:v>9.5000000000000001E-2</c:v>
                </c:pt>
                <c:pt idx="18">
                  <c:v>5.9700000000000003E-2</c:v>
                </c:pt>
                <c:pt idx="19">
                  <c:v>4.3400000000000001E-2</c:v>
                </c:pt>
                <c:pt idx="20">
                  <c:v>3.5900000000000001E-2</c:v>
                </c:pt>
                <c:pt idx="21">
                  <c:v>3.0800000000000001E-2</c:v>
                </c:pt>
                <c:pt idx="22">
                  <c:v>2.29E-2</c:v>
                </c:pt>
                <c:pt idx="23">
                  <c:v>1.49E-2</c:v>
                </c:pt>
              </c:numCache>
            </c:numRef>
          </c:val>
        </c:ser>
        <c:ser>
          <c:idx val="1"/>
          <c:order val="1"/>
          <c:tx>
            <c:strRef>
              <c:f>[18]Sheet1!$C$4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[18]Sheet1!$C$5:$C$28</c:f>
              <c:numCache>
                <c:formatCode>General</c:formatCode>
                <c:ptCount val="24"/>
                <c:pt idx="0">
                  <c:v>9.4000000000000004E-3</c:v>
                </c:pt>
                <c:pt idx="1">
                  <c:v>6.4999999999999997E-3</c:v>
                </c:pt>
                <c:pt idx="2">
                  <c:v>5.4999999999999997E-3</c:v>
                </c:pt>
                <c:pt idx="3">
                  <c:v>6.1000000000000004E-3</c:v>
                </c:pt>
                <c:pt idx="4">
                  <c:v>1.14E-2</c:v>
                </c:pt>
                <c:pt idx="5">
                  <c:v>2.4299999999999999E-2</c:v>
                </c:pt>
                <c:pt idx="6">
                  <c:v>6.3299999999999995E-2</c:v>
                </c:pt>
                <c:pt idx="7">
                  <c:v>8.8700000000000001E-2</c:v>
                </c:pt>
                <c:pt idx="8">
                  <c:v>7.5800000000000006E-2</c:v>
                </c:pt>
                <c:pt idx="9">
                  <c:v>6.2600000000000003E-2</c:v>
                </c:pt>
                <c:pt idx="10">
                  <c:v>5.9299999999999999E-2</c:v>
                </c:pt>
                <c:pt idx="11">
                  <c:v>5.7599999999999998E-2</c:v>
                </c:pt>
                <c:pt idx="12">
                  <c:v>5.8400000000000001E-2</c:v>
                </c:pt>
                <c:pt idx="13">
                  <c:v>5.8299999999999998E-2</c:v>
                </c:pt>
                <c:pt idx="14">
                  <c:v>5.7599999999999998E-2</c:v>
                </c:pt>
                <c:pt idx="15">
                  <c:v>5.8299999999999998E-2</c:v>
                </c:pt>
                <c:pt idx="16">
                  <c:v>6.3299999999999995E-2</c:v>
                </c:pt>
                <c:pt idx="17">
                  <c:v>6.3899999999999998E-2</c:v>
                </c:pt>
                <c:pt idx="18">
                  <c:v>5.28E-2</c:v>
                </c:pt>
                <c:pt idx="19">
                  <c:v>3.6799999999999999E-2</c:v>
                </c:pt>
                <c:pt idx="20">
                  <c:v>2.6499999999999999E-2</c:v>
                </c:pt>
                <c:pt idx="21">
                  <c:v>2.2200000000000001E-2</c:v>
                </c:pt>
                <c:pt idx="22">
                  <c:v>1.84E-2</c:v>
                </c:pt>
                <c:pt idx="23">
                  <c:v>1.3299999999999999E-2</c:v>
                </c:pt>
              </c:numCache>
            </c:numRef>
          </c:val>
        </c:ser>
        <c:ser>
          <c:idx val="2"/>
          <c:order val="2"/>
          <c:tx>
            <c:strRef>
              <c:f>[18]Sheet1!$D$4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[18]Sheet1!$D$5:$D$28</c:f>
              <c:numCache>
                <c:formatCode>General</c:formatCode>
                <c:ptCount val="24"/>
                <c:pt idx="0">
                  <c:v>9.2999999999999992E-3</c:v>
                </c:pt>
                <c:pt idx="1">
                  <c:v>6.7000000000000002E-3</c:v>
                </c:pt>
                <c:pt idx="2">
                  <c:v>6.1999999999999998E-3</c:v>
                </c:pt>
                <c:pt idx="3">
                  <c:v>6.0000000000000001E-3</c:v>
                </c:pt>
                <c:pt idx="4">
                  <c:v>1.04E-2</c:v>
                </c:pt>
                <c:pt idx="5">
                  <c:v>2.1600000000000001E-2</c:v>
                </c:pt>
                <c:pt idx="6">
                  <c:v>5.21E-2</c:v>
                </c:pt>
                <c:pt idx="7">
                  <c:v>7.0499999999999993E-2</c:v>
                </c:pt>
                <c:pt idx="8">
                  <c:v>6.3500000000000001E-2</c:v>
                </c:pt>
                <c:pt idx="9">
                  <c:v>5.4899999999999997E-2</c:v>
                </c:pt>
                <c:pt idx="10">
                  <c:v>5.3999999999999999E-2</c:v>
                </c:pt>
                <c:pt idx="11">
                  <c:v>5.5599999999999997E-2</c:v>
                </c:pt>
                <c:pt idx="12">
                  <c:v>5.8099999999999999E-2</c:v>
                </c:pt>
                <c:pt idx="13">
                  <c:v>6.0100000000000001E-2</c:v>
                </c:pt>
                <c:pt idx="14">
                  <c:v>6.2E-2</c:v>
                </c:pt>
                <c:pt idx="15">
                  <c:v>6.6500000000000004E-2</c:v>
                </c:pt>
                <c:pt idx="16">
                  <c:v>7.4800000000000005E-2</c:v>
                </c:pt>
                <c:pt idx="17">
                  <c:v>7.9200000000000007E-2</c:v>
                </c:pt>
                <c:pt idx="18">
                  <c:v>5.62E-2</c:v>
                </c:pt>
                <c:pt idx="19">
                  <c:v>0.04</c:v>
                </c:pt>
                <c:pt idx="20">
                  <c:v>3.1099999999999999E-2</c:v>
                </c:pt>
                <c:pt idx="21">
                  <c:v>2.64E-2</c:v>
                </c:pt>
                <c:pt idx="22">
                  <c:v>2.06E-2</c:v>
                </c:pt>
                <c:pt idx="23">
                  <c:v>1.41E-2</c:v>
                </c:pt>
              </c:numCache>
            </c:numRef>
          </c:val>
        </c:ser>
        <c:marker val="1"/>
        <c:axId val="49403392"/>
        <c:axId val="49404928"/>
      </c:lineChart>
      <c:catAx>
        <c:axId val="49403392"/>
        <c:scaling>
          <c:orientation val="minMax"/>
        </c:scaling>
        <c:axPos val="b"/>
        <c:majorGridlines/>
        <c:majorTickMark val="none"/>
        <c:tickLblPos val="nextTo"/>
        <c:crossAx val="49404928"/>
        <c:crosses val="autoZero"/>
        <c:auto val="1"/>
        <c:lblAlgn val="ctr"/>
        <c:lblOffset val="100"/>
      </c:catAx>
      <c:valAx>
        <c:axId val="494049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940339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[18]Sheet1!$H$4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December</c:v>
                </c:pt>
              </c:strCache>
            </c:strRef>
          </c:cat>
          <c:val>
            <c:numRef>
              <c:f>[18]Sheet1!$H$5:$H$16</c:f>
              <c:numCache>
                <c:formatCode>General</c:formatCode>
                <c:ptCount val="12"/>
                <c:pt idx="0">
                  <c:v>0.97</c:v>
                </c:pt>
                <c:pt idx="1">
                  <c:v>1.06</c:v>
                </c:pt>
                <c:pt idx="2">
                  <c:v>1.06</c:v>
                </c:pt>
                <c:pt idx="3">
                  <c:v>1.02</c:v>
                </c:pt>
                <c:pt idx="4">
                  <c:v>0.97</c:v>
                </c:pt>
                <c:pt idx="5">
                  <c:v>0.95</c:v>
                </c:pt>
                <c:pt idx="6">
                  <c:v>0.92</c:v>
                </c:pt>
                <c:pt idx="7">
                  <c:v>0.97</c:v>
                </c:pt>
                <c:pt idx="8">
                  <c:v>1.01</c:v>
                </c:pt>
                <c:pt idx="9">
                  <c:v>0.99</c:v>
                </c:pt>
                <c:pt idx="10">
                  <c:v>1.02</c:v>
                </c:pt>
                <c:pt idx="11">
                  <c:v>1.02</c:v>
                </c:pt>
              </c:numCache>
            </c:numRef>
          </c:val>
        </c:ser>
        <c:marker val="1"/>
        <c:axId val="49420928"/>
        <c:axId val="49426816"/>
      </c:lineChart>
      <c:catAx>
        <c:axId val="4942092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426816"/>
        <c:crosses val="autoZero"/>
        <c:auto val="1"/>
        <c:lblAlgn val="ctr"/>
        <c:lblOffset val="100"/>
      </c:catAx>
      <c:valAx>
        <c:axId val="4942681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942092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[19]Sheet1!$B$5:$B$28</c:f>
              <c:numCache>
                <c:formatCode>General</c:formatCode>
                <c:ptCount val="24"/>
                <c:pt idx="0">
                  <c:v>1.4500000000000001E-2</c:v>
                </c:pt>
                <c:pt idx="1">
                  <c:v>9.5999999999999992E-3</c:v>
                </c:pt>
                <c:pt idx="2">
                  <c:v>7.1000000000000004E-3</c:v>
                </c:pt>
                <c:pt idx="3">
                  <c:v>4.7000000000000002E-3</c:v>
                </c:pt>
                <c:pt idx="4">
                  <c:v>5.3E-3</c:v>
                </c:pt>
                <c:pt idx="5">
                  <c:v>1.06E-2</c:v>
                </c:pt>
                <c:pt idx="6">
                  <c:v>2.7900000000000001E-2</c:v>
                </c:pt>
                <c:pt idx="7">
                  <c:v>3.9100000000000003E-2</c:v>
                </c:pt>
                <c:pt idx="8">
                  <c:v>3.39E-2</c:v>
                </c:pt>
                <c:pt idx="9">
                  <c:v>3.3700000000000001E-2</c:v>
                </c:pt>
                <c:pt idx="10">
                  <c:v>3.73E-2</c:v>
                </c:pt>
                <c:pt idx="11">
                  <c:v>4.19E-2</c:v>
                </c:pt>
                <c:pt idx="12">
                  <c:v>4.9399999999999999E-2</c:v>
                </c:pt>
                <c:pt idx="13">
                  <c:v>5.5E-2</c:v>
                </c:pt>
                <c:pt idx="14">
                  <c:v>6.2799999999999995E-2</c:v>
                </c:pt>
                <c:pt idx="15">
                  <c:v>7.7200000000000005E-2</c:v>
                </c:pt>
                <c:pt idx="16">
                  <c:v>9.0399999999999994E-2</c:v>
                </c:pt>
                <c:pt idx="17">
                  <c:v>9.5500000000000002E-2</c:v>
                </c:pt>
                <c:pt idx="18">
                  <c:v>8.5699999999999998E-2</c:v>
                </c:pt>
                <c:pt idx="19">
                  <c:v>6.1100000000000002E-2</c:v>
                </c:pt>
                <c:pt idx="20">
                  <c:v>5.0799999999999998E-2</c:v>
                </c:pt>
                <c:pt idx="21">
                  <c:v>4.5600000000000002E-2</c:v>
                </c:pt>
                <c:pt idx="22">
                  <c:v>3.6499999999999998E-2</c:v>
                </c:pt>
                <c:pt idx="23">
                  <c:v>2.4400000000000002E-2</c:v>
                </c:pt>
              </c:numCache>
            </c:numRef>
          </c:val>
        </c:ser>
        <c:ser>
          <c:idx val="1"/>
          <c:order val="1"/>
          <c:tx>
            <c:strRef>
              <c:f>[19]Sheet1!$C$4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[19]Sheet1!$C$5:$C$28</c:f>
              <c:numCache>
                <c:formatCode>General</c:formatCode>
                <c:ptCount val="24"/>
                <c:pt idx="0">
                  <c:v>8.5000000000000006E-3</c:v>
                </c:pt>
                <c:pt idx="1">
                  <c:v>6.3E-3</c:v>
                </c:pt>
                <c:pt idx="2">
                  <c:v>6.1999999999999998E-3</c:v>
                </c:pt>
                <c:pt idx="3">
                  <c:v>9.2999999999999992E-3</c:v>
                </c:pt>
                <c:pt idx="4">
                  <c:v>1.67E-2</c:v>
                </c:pt>
                <c:pt idx="5">
                  <c:v>4.5600000000000002E-2</c:v>
                </c:pt>
                <c:pt idx="6">
                  <c:v>8.2500000000000004E-2</c:v>
                </c:pt>
                <c:pt idx="7">
                  <c:v>8.0399999999999999E-2</c:v>
                </c:pt>
                <c:pt idx="8">
                  <c:v>7.4200000000000002E-2</c:v>
                </c:pt>
                <c:pt idx="9">
                  <c:v>6.13E-2</c:v>
                </c:pt>
                <c:pt idx="10">
                  <c:v>5.67E-2</c:v>
                </c:pt>
                <c:pt idx="11">
                  <c:v>5.4300000000000001E-2</c:v>
                </c:pt>
                <c:pt idx="12">
                  <c:v>5.3400000000000003E-2</c:v>
                </c:pt>
                <c:pt idx="13">
                  <c:v>5.3199999999999997E-2</c:v>
                </c:pt>
                <c:pt idx="14">
                  <c:v>5.6899999999999999E-2</c:v>
                </c:pt>
                <c:pt idx="15">
                  <c:v>5.4300000000000001E-2</c:v>
                </c:pt>
                <c:pt idx="16">
                  <c:v>5.5E-2</c:v>
                </c:pt>
                <c:pt idx="17">
                  <c:v>5.5199999999999999E-2</c:v>
                </c:pt>
                <c:pt idx="18">
                  <c:v>4.8300000000000003E-2</c:v>
                </c:pt>
                <c:pt idx="19">
                  <c:v>3.73E-2</c:v>
                </c:pt>
                <c:pt idx="20">
                  <c:v>2.8000000000000001E-2</c:v>
                </c:pt>
                <c:pt idx="21">
                  <c:v>2.4199999999999999E-2</c:v>
                </c:pt>
                <c:pt idx="22">
                  <c:v>1.9300000000000001E-2</c:v>
                </c:pt>
                <c:pt idx="23">
                  <c:v>1.2999999999999999E-2</c:v>
                </c:pt>
              </c:numCache>
            </c:numRef>
          </c:val>
        </c:ser>
        <c:ser>
          <c:idx val="2"/>
          <c:order val="2"/>
          <c:tx>
            <c:strRef>
              <c:f>[19]Sheet1!$D$4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[19]Sheet1!$D$5:$D$28</c:f>
              <c:numCache>
                <c:formatCode>General</c:formatCode>
                <c:ptCount val="24"/>
                <c:pt idx="0">
                  <c:v>1.17E-2</c:v>
                </c:pt>
                <c:pt idx="1">
                  <c:v>8.0000000000000002E-3</c:v>
                </c:pt>
                <c:pt idx="2">
                  <c:v>6.7000000000000002E-3</c:v>
                </c:pt>
                <c:pt idx="3">
                  <c:v>6.8999999999999999E-3</c:v>
                </c:pt>
                <c:pt idx="4">
                  <c:v>1.0699999999999999E-2</c:v>
                </c:pt>
                <c:pt idx="5">
                  <c:v>2.7099999999999999E-2</c:v>
                </c:pt>
                <c:pt idx="6">
                  <c:v>5.3600000000000002E-2</c:v>
                </c:pt>
                <c:pt idx="7">
                  <c:v>5.8599999999999999E-2</c:v>
                </c:pt>
                <c:pt idx="8">
                  <c:v>5.2900000000000003E-2</c:v>
                </c:pt>
                <c:pt idx="9">
                  <c:v>4.6699999999999998E-2</c:v>
                </c:pt>
                <c:pt idx="10">
                  <c:v>4.6399999999999997E-2</c:v>
                </c:pt>
                <c:pt idx="11">
                  <c:v>4.7699999999999999E-2</c:v>
                </c:pt>
                <c:pt idx="12">
                  <c:v>5.1299999999999998E-2</c:v>
                </c:pt>
                <c:pt idx="13">
                  <c:v>5.4199999999999998E-2</c:v>
                </c:pt>
                <c:pt idx="14">
                  <c:v>0.06</c:v>
                </c:pt>
                <c:pt idx="15">
                  <c:v>6.6400000000000001E-2</c:v>
                </c:pt>
                <c:pt idx="16">
                  <c:v>7.3700000000000002E-2</c:v>
                </c:pt>
                <c:pt idx="17">
                  <c:v>7.6499999999999999E-2</c:v>
                </c:pt>
                <c:pt idx="18">
                  <c:v>6.8099999999999994E-2</c:v>
                </c:pt>
                <c:pt idx="19">
                  <c:v>4.99E-2</c:v>
                </c:pt>
                <c:pt idx="20">
                  <c:v>0.04</c:v>
                </c:pt>
                <c:pt idx="21">
                  <c:v>3.5499999999999997E-2</c:v>
                </c:pt>
                <c:pt idx="22">
                  <c:v>2.8400000000000002E-2</c:v>
                </c:pt>
                <c:pt idx="23">
                  <c:v>1.9E-2</c:v>
                </c:pt>
              </c:numCache>
            </c:numRef>
          </c:val>
        </c:ser>
        <c:marker val="1"/>
        <c:axId val="49501696"/>
        <c:axId val="49503232"/>
      </c:lineChart>
      <c:catAx>
        <c:axId val="49501696"/>
        <c:scaling>
          <c:orientation val="minMax"/>
        </c:scaling>
        <c:axPos val="b"/>
        <c:majorGridlines/>
        <c:majorTickMark val="none"/>
        <c:tickLblPos val="nextTo"/>
        <c:crossAx val="49503232"/>
        <c:crosses val="autoZero"/>
        <c:auto val="1"/>
        <c:lblAlgn val="ctr"/>
        <c:lblOffset val="100"/>
      </c:catAx>
      <c:valAx>
        <c:axId val="495032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950169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[1]Sheet1!$H$5:$H$16</c:f>
              <c:numCache>
                <c:formatCode>General</c:formatCode>
                <c:ptCount val="12"/>
                <c:pt idx="0">
                  <c:v>0</c:v>
                </c:pt>
                <c:pt idx="1">
                  <c:v>1.21</c:v>
                </c:pt>
                <c:pt idx="2">
                  <c:v>1.1599999999999999</c:v>
                </c:pt>
                <c:pt idx="3">
                  <c:v>1.1299999999999999</c:v>
                </c:pt>
                <c:pt idx="4">
                  <c:v>0.98</c:v>
                </c:pt>
                <c:pt idx="5">
                  <c:v>0.96</c:v>
                </c:pt>
                <c:pt idx="6">
                  <c:v>0.97</c:v>
                </c:pt>
                <c:pt idx="7">
                  <c:v>0.86</c:v>
                </c:pt>
                <c:pt idx="8">
                  <c:v>0.98</c:v>
                </c:pt>
                <c:pt idx="9">
                  <c:v>1.01</c:v>
                </c:pt>
                <c:pt idx="10">
                  <c:v>0.93</c:v>
                </c:pt>
                <c:pt idx="11">
                  <c:v>0.99</c:v>
                </c:pt>
              </c:numCache>
            </c:numRef>
          </c:val>
        </c:ser>
        <c:marker val="1"/>
        <c:axId val="46991616"/>
        <c:axId val="47001600"/>
      </c:lineChart>
      <c:catAx>
        <c:axId val="4699161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7001600"/>
        <c:crosses val="autoZero"/>
        <c:auto val="1"/>
        <c:lblAlgn val="ctr"/>
        <c:lblOffset val="100"/>
      </c:catAx>
      <c:valAx>
        <c:axId val="4700160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6991616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[19]Sheet1!$H$4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[19]Sheet1!$H$5:$H$16</c:f>
              <c:numCache>
                <c:formatCode>General</c:formatCode>
                <c:ptCount val="12"/>
                <c:pt idx="0">
                  <c:v>1</c:v>
                </c:pt>
                <c:pt idx="1">
                  <c:v>1.05</c:v>
                </c:pt>
                <c:pt idx="2">
                  <c:v>1.07</c:v>
                </c:pt>
                <c:pt idx="3">
                  <c:v>1.04</c:v>
                </c:pt>
                <c:pt idx="4">
                  <c:v>1</c:v>
                </c:pt>
                <c:pt idx="5">
                  <c:v>0.96</c:v>
                </c:pt>
                <c:pt idx="6">
                  <c:v>0.94</c:v>
                </c:pt>
                <c:pt idx="7">
                  <c:v>0.96</c:v>
                </c:pt>
                <c:pt idx="8">
                  <c:v>0.96</c:v>
                </c:pt>
                <c:pt idx="9">
                  <c:v>1</c:v>
                </c:pt>
                <c:pt idx="10">
                  <c:v>1</c:v>
                </c:pt>
                <c:pt idx="11">
                  <c:v>1.03</c:v>
                </c:pt>
              </c:numCache>
            </c:numRef>
          </c:val>
        </c:ser>
        <c:marker val="1"/>
        <c:axId val="49527424"/>
        <c:axId val="49615232"/>
      </c:lineChart>
      <c:catAx>
        <c:axId val="495274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615232"/>
        <c:crosses val="autoZero"/>
        <c:auto val="1"/>
        <c:lblAlgn val="ctr"/>
        <c:lblOffset val="100"/>
      </c:catAx>
      <c:valAx>
        <c:axId val="4961523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952742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[20]Sheet1!$B$4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[20]Sheet1!$B$5:$B$28</c:f>
              <c:numCache>
                <c:formatCode>General</c:formatCode>
                <c:ptCount val="24"/>
                <c:pt idx="0">
                  <c:v>1.12E-2</c:v>
                </c:pt>
                <c:pt idx="1">
                  <c:v>7.0000000000000001E-3</c:v>
                </c:pt>
                <c:pt idx="2">
                  <c:v>5.5999999999999999E-3</c:v>
                </c:pt>
                <c:pt idx="3">
                  <c:v>3.5000000000000001E-3</c:v>
                </c:pt>
                <c:pt idx="4">
                  <c:v>3.3E-3</c:v>
                </c:pt>
                <c:pt idx="5">
                  <c:v>7.4999999999999997E-3</c:v>
                </c:pt>
                <c:pt idx="6">
                  <c:v>1.9E-2</c:v>
                </c:pt>
                <c:pt idx="7">
                  <c:v>2.87E-2</c:v>
                </c:pt>
                <c:pt idx="8">
                  <c:v>3.5700000000000003E-2</c:v>
                </c:pt>
                <c:pt idx="9">
                  <c:v>3.6900000000000002E-2</c:v>
                </c:pt>
                <c:pt idx="10">
                  <c:v>4.1599999999999998E-2</c:v>
                </c:pt>
                <c:pt idx="11">
                  <c:v>4.9099999999999998E-2</c:v>
                </c:pt>
                <c:pt idx="12">
                  <c:v>5.7200000000000001E-2</c:v>
                </c:pt>
                <c:pt idx="13">
                  <c:v>6.3500000000000001E-2</c:v>
                </c:pt>
                <c:pt idx="14">
                  <c:v>6.83E-2</c:v>
                </c:pt>
                <c:pt idx="15">
                  <c:v>7.8799999999999995E-2</c:v>
                </c:pt>
                <c:pt idx="16">
                  <c:v>9.3299999999999994E-2</c:v>
                </c:pt>
                <c:pt idx="17">
                  <c:v>0.1027</c:v>
                </c:pt>
                <c:pt idx="18">
                  <c:v>8.3599999999999994E-2</c:v>
                </c:pt>
                <c:pt idx="19">
                  <c:v>6.0299999999999999E-2</c:v>
                </c:pt>
                <c:pt idx="20">
                  <c:v>5.0099999999999999E-2</c:v>
                </c:pt>
                <c:pt idx="21">
                  <c:v>4.2500000000000003E-2</c:v>
                </c:pt>
                <c:pt idx="22">
                  <c:v>3.1199999999999999E-2</c:v>
                </c:pt>
                <c:pt idx="23">
                  <c:v>1.95E-2</c:v>
                </c:pt>
              </c:numCache>
            </c:numRef>
          </c:val>
        </c:ser>
        <c:ser>
          <c:idx val="1"/>
          <c:order val="1"/>
          <c:tx>
            <c:strRef>
              <c:f>[20]Sheet1!$C$4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[20]Sheet1!$C$5:$C$28</c:f>
              <c:numCache>
                <c:formatCode>General</c:formatCode>
                <c:ptCount val="24"/>
                <c:pt idx="0">
                  <c:v>5.7999999999999996E-3</c:v>
                </c:pt>
                <c:pt idx="1">
                  <c:v>4.0000000000000001E-3</c:v>
                </c:pt>
                <c:pt idx="2">
                  <c:v>3.5000000000000001E-3</c:v>
                </c:pt>
                <c:pt idx="3">
                  <c:v>4.7000000000000002E-3</c:v>
                </c:pt>
                <c:pt idx="4">
                  <c:v>1.1299999999999999E-2</c:v>
                </c:pt>
                <c:pt idx="5">
                  <c:v>3.2800000000000003E-2</c:v>
                </c:pt>
                <c:pt idx="6">
                  <c:v>8.0799999999999997E-2</c:v>
                </c:pt>
                <c:pt idx="7">
                  <c:v>9.3399999999999997E-2</c:v>
                </c:pt>
                <c:pt idx="8">
                  <c:v>7.3400000000000007E-2</c:v>
                </c:pt>
                <c:pt idx="9">
                  <c:v>6.6500000000000004E-2</c:v>
                </c:pt>
                <c:pt idx="10">
                  <c:v>6.1800000000000001E-2</c:v>
                </c:pt>
                <c:pt idx="11">
                  <c:v>5.96E-2</c:v>
                </c:pt>
                <c:pt idx="12">
                  <c:v>5.8700000000000002E-2</c:v>
                </c:pt>
                <c:pt idx="13">
                  <c:v>5.7599999999999998E-2</c:v>
                </c:pt>
                <c:pt idx="14">
                  <c:v>5.6899999999999999E-2</c:v>
                </c:pt>
                <c:pt idx="15">
                  <c:v>5.4899999999999997E-2</c:v>
                </c:pt>
                <c:pt idx="16">
                  <c:v>5.7200000000000001E-2</c:v>
                </c:pt>
                <c:pt idx="17">
                  <c:v>5.5300000000000002E-2</c:v>
                </c:pt>
                <c:pt idx="18">
                  <c:v>4.7399999999999998E-2</c:v>
                </c:pt>
                <c:pt idx="19">
                  <c:v>3.73E-2</c:v>
                </c:pt>
                <c:pt idx="20">
                  <c:v>2.8000000000000001E-2</c:v>
                </c:pt>
                <c:pt idx="21">
                  <c:v>2.24E-2</c:v>
                </c:pt>
                <c:pt idx="22">
                  <c:v>1.6799999999999999E-2</c:v>
                </c:pt>
                <c:pt idx="23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[20]Sheet1!$D$4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[20]Sheet1!$D$5:$D$28</c:f>
              <c:numCache>
                <c:formatCode>General</c:formatCode>
                <c:ptCount val="24"/>
                <c:pt idx="0">
                  <c:v>8.3999999999999995E-3</c:v>
                </c:pt>
                <c:pt idx="1">
                  <c:v>5.4000000000000003E-3</c:v>
                </c:pt>
                <c:pt idx="2">
                  <c:v>4.4999999999999997E-3</c:v>
                </c:pt>
                <c:pt idx="3">
                  <c:v>4.1000000000000003E-3</c:v>
                </c:pt>
                <c:pt idx="4">
                  <c:v>7.4000000000000003E-3</c:v>
                </c:pt>
                <c:pt idx="5">
                  <c:v>2.0400000000000001E-2</c:v>
                </c:pt>
                <c:pt idx="6">
                  <c:v>5.0500000000000003E-2</c:v>
                </c:pt>
                <c:pt idx="7">
                  <c:v>6.1600000000000002E-2</c:v>
                </c:pt>
                <c:pt idx="8">
                  <c:v>5.4899999999999997E-2</c:v>
                </c:pt>
                <c:pt idx="9">
                  <c:v>5.1999999999999998E-2</c:v>
                </c:pt>
                <c:pt idx="10">
                  <c:v>5.1900000000000002E-2</c:v>
                </c:pt>
                <c:pt idx="11">
                  <c:v>5.45E-2</c:v>
                </c:pt>
                <c:pt idx="12">
                  <c:v>5.79E-2</c:v>
                </c:pt>
                <c:pt idx="13">
                  <c:v>6.0499999999999998E-2</c:v>
                </c:pt>
                <c:pt idx="14">
                  <c:v>6.25E-2</c:v>
                </c:pt>
                <c:pt idx="15">
                  <c:v>6.6600000000000006E-2</c:v>
                </c:pt>
                <c:pt idx="16">
                  <c:v>7.4899999999999994E-2</c:v>
                </c:pt>
                <c:pt idx="17">
                  <c:v>7.85E-2</c:v>
                </c:pt>
                <c:pt idx="18">
                  <c:v>6.5199999999999994E-2</c:v>
                </c:pt>
                <c:pt idx="19">
                  <c:v>4.8599999999999997E-2</c:v>
                </c:pt>
                <c:pt idx="20">
                  <c:v>3.8800000000000001E-2</c:v>
                </c:pt>
                <c:pt idx="21">
                  <c:v>3.2300000000000002E-2</c:v>
                </c:pt>
                <c:pt idx="22">
                  <c:v>2.3800000000000002E-2</c:v>
                </c:pt>
                <c:pt idx="23">
                  <c:v>1.47E-2</c:v>
                </c:pt>
              </c:numCache>
            </c:numRef>
          </c:val>
        </c:ser>
        <c:marker val="1"/>
        <c:axId val="49645056"/>
        <c:axId val="49646592"/>
      </c:lineChart>
      <c:catAx>
        <c:axId val="49645056"/>
        <c:scaling>
          <c:orientation val="minMax"/>
        </c:scaling>
        <c:axPos val="b"/>
        <c:majorGridlines/>
        <c:majorTickMark val="none"/>
        <c:tickLblPos val="nextTo"/>
        <c:crossAx val="49646592"/>
        <c:crosses val="autoZero"/>
        <c:auto val="1"/>
        <c:lblAlgn val="ctr"/>
        <c:lblOffset val="100"/>
      </c:catAx>
      <c:valAx>
        <c:axId val="496465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964505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[20]Sheet1!$H$4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[20]Sheet1!$H$5:$H$16</c:f>
              <c:numCache>
                <c:formatCode>General</c:formatCode>
                <c:ptCount val="12"/>
                <c:pt idx="0">
                  <c:v>0.97</c:v>
                </c:pt>
                <c:pt idx="1">
                  <c:v>1.03</c:v>
                </c:pt>
                <c:pt idx="2">
                  <c:v>1.04</c:v>
                </c:pt>
                <c:pt idx="3">
                  <c:v>1.01</c:v>
                </c:pt>
                <c:pt idx="4">
                  <c:v>0.99</c:v>
                </c:pt>
                <c:pt idx="5">
                  <c:v>0.96</c:v>
                </c:pt>
                <c:pt idx="6">
                  <c:v>0.92</c:v>
                </c:pt>
                <c:pt idx="7">
                  <c:v>0.97</c:v>
                </c:pt>
                <c:pt idx="8">
                  <c:v>1.01</c:v>
                </c:pt>
                <c:pt idx="9">
                  <c:v>1.03</c:v>
                </c:pt>
                <c:pt idx="10">
                  <c:v>1.02</c:v>
                </c:pt>
                <c:pt idx="11">
                  <c:v>1.03</c:v>
                </c:pt>
              </c:numCache>
            </c:numRef>
          </c:val>
        </c:ser>
        <c:marker val="1"/>
        <c:axId val="58595584"/>
        <c:axId val="58597376"/>
      </c:lineChart>
      <c:catAx>
        <c:axId val="5859558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8597376"/>
        <c:crosses val="autoZero"/>
        <c:auto val="1"/>
        <c:lblAlgn val="ctr"/>
        <c:lblOffset val="100"/>
      </c:catAx>
      <c:valAx>
        <c:axId val="5859737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5859558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[21]Sheet1!$B$4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[21]Sheet1!$B$5:$B$28</c:f>
              <c:numCache>
                <c:formatCode>General</c:formatCode>
                <c:ptCount val="24"/>
                <c:pt idx="0">
                  <c:v>5.7999999999999996E-3</c:v>
                </c:pt>
                <c:pt idx="1">
                  <c:v>3.5999999999999999E-3</c:v>
                </c:pt>
                <c:pt idx="2">
                  <c:v>3.0000000000000001E-3</c:v>
                </c:pt>
                <c:pt idx="3">
                  <c:v>1.6000000000000001E-3</c:v>
                </c:pt>
                <c:pt idx="4">
                  <c:v>1.8E-3</c:v>
                </c:pt>
                <c:pt idx="5">
                  <c:v>4.4999999999999997E-3</c:v>
                </c:pt>
                <c:pt idx="6">
                  <c:v>1.2800000000000001E-2</c:v>
                </c:pt>
                <c:pt idx="7">
                  <c:v>3.0599999999999999E-2</c:v>
                </c:pt>
                <c:pt idx="8">
                  <c:v>4.4499999999999998E-2</c:v>
                </c:pt>
                <c:pt idx="9">
                  <c:v>5.1299999999999998E-2</c:v>
                </c:pt>
                <c:pt idx="10">
                  <c:v>6.1600000000000002E-2</c:v>
                </c:pt>
                <c:pt idx="11">
                  <c:v>7.1400000000000005E-2</c:v>
                </c:pt>
                <c:pt idx="12">
                  <c:v>7.7299999999999994E-2</c:v>
                </c:pt>
                <c:pt idx="13">
                  <c:v>7.7700000000000005E-2</c:v>
                </c:pt>
                <c:pt idx="14">
                  <c:v>7.9699999999999993E-2</c:v>
                </c:pt>
                <c:pt idx="15">
                  <c:v>8.48E-2</c:v>
                </c:pt>
                <c:pt idx="16">
                  <c:v>8.7999999999999995E-2</c:v>
                </c:pt>
                <c:pt idx="17">
                  <c:v>8.8599999999999998E-2</c:v>
                </c:pt>
                <c:pt idx="18">
                  <c:v>6.3899999999999998E-2</c:v>
                </c:pt>
                <c:pt idx="19">
                  <c:v>4.7E-2</c:v>
                </c:pt>
                <c:pt idx="20">
                  <c:v>3.78E-2</c:v>
                </c:pt>
                <c:pt idx="21">
                  <c:v>3.0800000000000001E-2</c:v>
                </c:pt>
                <c:pt idx="22">
                  <c:v>2.0500000000000001E-2</c:v>
                </c:pt>
                <c:pt idx="23">
                  <c:v>1.14E-2</c:v>
                </c:pt>
              </c:numCache>
            </c:numRef>
          </c:val>
        </c:ser>
        <c:ser>
          <c:idx val="1"/>
          <c:order val="1"/>
          <c:tx>
            <c:strRef>
              <c:f>[21]Sheet1!$C$4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[21]Sheet1!$C$5:$C$28</c:f>
              <c:numCache>
                <c:formatCode>General</c:formatCode>
                <c:ptCount val="24"/>
                <c:pt idx="0">
                  <c:v>4.1000000000000003E-3</c:v>
                </c:pt>
                <c:pt idx="1">
                  <c:v>2.2000000000000001E-3</c:v>
                </c:pt>
                <c:pt idx="2">
                  <c:v>1.6000000000000001E-3</c:v>
                </c:pt>
                <c:pt idx="3">
                  <c:v>1.4E-3</c:v>
                </c:pt>
                <c:pt idx="4">
                  <c:v>2.8E-3</c:v>
                </c:pt>
                <c:pt idx="5">
                  <c:v>9.9000000000000008E-3</c:v>
                </c:pt>
                <c:pt idx="6">
                  <c:v>3.1899999999999998E-2</c:v>
                </c:pt>
                <c:pt idx="7">
                  <c:v>5.8200000000000002E-2</c:v>
                </c:pt>
                <c:pt idx="8">
                  <c:v>7.1400000000000005E-2</c:v>
                </c:pt>
                <c:pt idx="9">
                  <c:v>6.7900000000000002E-2</c:v>
                </c:pt>
                <c:pt idx="10">
                  <c:v>7.2900000000000006E-2</c:v>
                </c:pt>
                <c:pt idx="11">
                  <c:v>7.7799999999999994E-2</c:v>
                </c:pt>
                <c:pt idx="12">
                  <c:v>8.0699999999999994E-2</c:v>
                </c:pt>
                <c:pt idx="13">
                  <c:v>7.5999999999999998E-2</c:v>
                </c:pt>
                <c:pt idx="14">
                  <c:v>7.2700000000000001E-2</c:v>
                </c:pt>
                <c:pt idx="15">
                  <c:v>6.88E-2</c:v>
                </c:pt>
                <c:pt idx="16">
                  <c:v>6.7199999999999996E-2</c:v>
                </c:pt>
                <c:pt idx="17">
                  <c:v>6.6699999999999995E-2</c:v>
                </c:pt>
                <c:pt idx="18">
                  <c:v>5.3900000000000003E-2</c:v>
                </c:pt>
                <c:pt idx="19">
                  <c:v>3.7600000000000001E-2</c:v>
                </c:pt>
                <c:pt idx="20">
                  <c:v>2.7699999999999999E-2</c:v>
                </c:pt>
                <c:pt idx="21">
                  <c:v>2.3099999999999999E-2</c:v>
                </c:pt>
                <c:pt idx="22">
                  <c:v>1.5699999999999999E-2</c:v>
                </c:pt>
                <c:pt idx="23">
                  <c:v>7.7999999999999996E-3</c:v>
                </c:pt>
              </c:numCache>
            </c:numRef>
          </c:val>
        </c:ser>
        <c:ser>
          <c:idx val="2"/>
          <c:order val="2"/>
          <c:tx>
            <c:strRef>
              <c:f>[21]Sheet1!$D$4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[21]Sheet1!$D$5:$D$28</c:f>
              <c:numCache>
                <c:formatCode>General</c:formatCode>
                <c:ptCount val="24"/>
                <c:pt idx="0">
                  <c:v>5.0000000000000001E-3</c:v>
                </c:pt>
                <c:pt idx="1">
                  <c:v>2.8999999999999998E-3</c:v>
                </c:pt>
                <c:pt idx="2">
                  <c:v>2.3E-3</c:v>
                </c:pt>
                <c:pt idx="3">
                  <c:v>1.5E-3</c:v>
                </c:pt>
                <c:pt idx="4">
                  <c:v>2.3E-3</c:v>
                </c:pt>
                <c:pt idx="5">
                  <c:v>7.1000000000000004E-3</c:v>
                </c:pt>
                <c:pt idx="6">
                  <c:v>2.1999999999999999E-2</c:v>
                </c:pt>
                <c:pt idx="7">
                  <c:v>4.3900000000000002E-2</c:v>
                </c:pt>
                <c:pt idx="8">
                  <c:v>5.7500000000000002E-2</c:v>
                </c:pt>
                <c:pt idx="9">
                  <c:v>5.9299999999999999E-2</c:v>
                </c:pt>
                <c:pt idx="10">
                  <c:v>6.7100000000000007E-2</c:v>
                </c:pt>
                <c:pt idx="11">
                  <c:v>7.4499999999999997E-2</c:v>
                </c:pt>
                <c:pt idx="12">
                  <c:v>7.9000000000000001E-2</c:v>
                </c:pt>
                <c:pt idx="13">
                  <c:v>7.6899999999999996E-2</c:v>
                </c:pt>
                <c:pt idx="14">
                  <c:v>7.6399999999999996E-2</c:v>
                </c:pt>
                <c:pt idx="15">
                  <c:v>7.7100000000000002E-2</c:v>
                </c:pt>
                <c:pt idx="16">
                  <c:v>7.7899999999999997E-2</c:v>
                </c:pt>
                <c:pt idx="17">
                  <c:v>7.8E-2</c:v>
                </c:pt>
                <c:pt idx="18">
                  <c:v>5.91E-2</c:v>
                </c:pt>
                <c:pt idx="19">
                  <c:v>4.2500000000000003E-2</c:v>
                </c:pt>
                <c:pt idx="20">
                  <c:v>3.3000000000000002E-2</c:v>
                </c:pt>
                <c:pt idx="21">
                  <c:v>2.7099999999999999E-2</c:v>
                </c:pt>
                <c:pt idx="22">
                  <c:v>1.8200000000000001E-2</c:v>
                </c:pt>
                <c:pt idx="23">
                  <c:v>9.5999999999999992E-3</c:v>
                </c:pt>
              </c:numCache>
            </c:numRef>
          </c:val>
        </c:ser>
        <c:marker val="1"/>
        <c:axId val="60162816"/>
        <c:axId val="60164352"/>
      </c:lineChart>
      <c:catAx>
        <c:axId val="60162816"/>
        <c:scaling>
          <c:orientation val="minMax"/>
        </c:scaling>
        <c:axPos val="b"/>
        <c:majorGridlines/>
        <c:majorTickMark val="none"/>
        <c:tickLblPos val="nextTo"/>
        <c:crossAx val="60164352"/>
        <c:crosses val="autoZero"/>
        <c:auto val="1"/>
        <c:lblAlgn val="ctr"/>
        <c:lblOffset val="100"/>
      </c:catAx>
      <c:valAx>
        <c:axId val="601643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6016281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[21]Sheet1!$H$4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[21]Sheet1!$H$5:$H$16</c:f>
              <c:numCache>
                <c:formatCode>General</c:formatCode>
                <c:ptCount val="12"/>
                <c:pt idx="0">
                  <c:v>1.1499999999999999</c:v>
                </c:pt>
                <c:pt idx="1">
                  <c:v>1.21</c:v>
                </c:pt>
                <c:pt idx="2">
                  <c:v>1.19</c:v>
                </c:pt>
                <c:pt idx="3">
                  <c:v>1.07</c:v>
                </c:pt>
                <c:pt idx="4">
                  <c:v>0.88</c:v>
                </c:pt>
                <c:pt idx="5">
                  <c:v>0.82</c:v>
                </c:pt>
                <c:pt idx="6">
                  <c:v>0.84</c:v>
                </c:pt>
                <c:pt idx="7">
                  <c:v>0.8</c:v>
                </c:pt>
                <c:pt idx="8">
                  <c:v>0.83</c:v>
                </c:pt>
                <c:pt idx="9">
                  <c:v>0.97</c:v>
                </c:pt>
                <c:pt idx="10">
                  <c:v>1.03</c:v>
                </c:pt>
                <c:pt idx="11">
                  <c:v>1.05</c:v>
                </c:pt>
              </c:numCache>
            </c:numRef>
          </c:val>
        </c:ser>
        <c:marker val="1"/>
        <c:axId val="60188544"/>
        <c:axId val="60190080"/>
      </c:lineChart>
      <c:catAx>
        <c:axId val="6018854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60190080"/>
        <c:crosses val="autoZero"/>
        <c:auto val="1"/>
        <c:lblAlgn val="ctr"/>
        <c:lblOffset val="100"/>
      </c:catAx>
      <c:valAx>
        <c:axId val="6019008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6018854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[22]Sheet1!$B$4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[22]Sheet1!$B$5:$B$28</c:f>
              <c:numCache>
                <c:formatCode>General</c:formatCode>
                <c:ptCount val="24"/>
                <c:pt idx="0">
                  <c:v>1.0200000000000001E-2</c:v>
                </c:pt>
                <c:pt idx="1">
                  <c:v>6.1000000000000004E-3</c:v>
                </c:pt>
                <c:pt idx="2">
                  <c:v>5.4000000000000003E-3</c:v>
                </c:pt>
                <c:pt idx="3">
                  <c:v>3.7000000000000002E-3</c:v>
                </c:pt>
                <c:pt idx="4">
                  <c:v>3.7000000000000002E-3</c:v>
                </c:pt>
                <c:pt idx="5">
                  <c:v>6.7000000000000002E-3</c:v>
                </c:pt>
                <c:pt idx="6">
                  <c:v>1.9599999999999999E-2</c:v>
                </c:pt>
                <c:pt idx="7">
                  <c:v>3.9100000000000003E-2</c:v>
                </c:pt>
                <c:pt idx="8">
                  <c:v>4.9099999999999998E-2</c:v>
                </c:pt>
                <c:pt idx="9">
                  <c:v>5.0200000000000002E-2</c:v>
                </c:pt>
                <c:pt idx="10">
                  <c:v>5.2200000000000003E-2</c:v>
                </c:pt>
                <c:pt idx="11">
                  <c:v>5.6500000000000002E-2</c:v>
                </c:pt>
                <c:pt idx="12">
                  <c:v>6.2600000000000003E-2</c:v>
                </c:pt>
                <c:pt idx="13">
                  <c:v>6.7199999999999996E-2</c:v>
                </c:pt>
                <c:pt idx="14">
                  <c:v>7.3499999999999996E-2</c:v>
                </c:pt>
                <c:pt idx="15">
                  <c:v>7.8899999999999998E-2</c:v>
                </c:pt>
                <c:pt idx="16">
                  <c:v>8.6099999999999996E-2</c:v>
                </c:pt>
                <c:pt idx="17">
                  <c:v>9.1200000000000003E-2</c:v>
                </c:pt>
                <c:pt idx="18">
                  <c:v>7.0400000000000004E-2</c:v>
                </c:pt>
                <c:pt idx="19">
                  <c:v>4.7300000000000002E-2</c:v>
                </c:pt>
                <c:pt idx="20">
                  <c:v>3.7999999999999999E-2</c:v>
                </c:pt>
                <c:pt idx="21">
                  <c:v>3.6499999999999998E-2</c:v>
                </c:pt>
                <c:pt idx="22">
                  <c:v>2.81E-2</c:v>
                </c:pt>
                <c:pt idx="23">
                  <c:v>1.78E-2</c:v>
                </c:pt>
              </c:numCache>
            </c:numRef>
          </c:val>
        </c:ser>
        <c:ser>
          <c:idx val="1"/>
          <c:order val="1"/>
          <c:tx>
            <c:strRef>
              <c:f>[22]Sheet1!$C$4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[22]Sheet1!$C$5:$C$28</c:f>
              <c:numCache>
                <c:formatCode>General</c:formatCode>
                <c:ptCount val="24"/>
                <c:pt idx="0">
                  <c:v>8.9999999999999993E-3</c:v>
                </c:pt>
                <c:pt idx="1">
                  <c:v>7.0000000000000001E-3</c:v>
                </c:pt>
                <c:pt idx="2">
                  <c:v>6.1000000000000004E-3</c:v>
                </c:pt>
                <c:pt idx="3">
                  <c:v>5.1000000000000004E-3</c:v>
                </c:pt>
                <c:pt idx="4">
                  <c:v>6.3E-3</c:v>
                </c:pt>
                <c:pt idx="5">
                  <c:v>1.4500000000000001E-2</c:v>
                </c:pt>
                <c:pt idx="6">
                  <c:v>3.6400000000000002E-2</c:v>
                </c:pt>
                <c:pt idx="7">
                  <c:v>6.4699999999999994E-2</c:v>
                </c:pt>
                <c:pt idx="8">
                  <c:v>7.2400000000000006E-2</c:v>
                </c:pt>
                <c:pt idx="9">
                  <c:v>6.6100000000000006E-2</c:v>
                </c:pt>
                <c:pt idx="10">
                  <c:v>6.2600000000000003E-2</c:v>
                </c:pt>
                <c:pt idx="11">
                  <c:v>6.4000000000000001E-2</c:v>
                </c:pt>
                <c:pt idx="12">
                  <c:v>6.6900000000000001E-2</c:v>
                </c:pt>
                <c:pt idx="13">
                  <c:v>6.7000000000000004E-2</c:v>
                </c:pt>
                <c:pt idx="14">
                  <c:v>6.5799999999999997E-2</c:v>
                </c:pt>
                <c:pt idx="15">
                  <c:v>6.5299999999999997E-2</c:v>
                </c:pt>
                <c:pt idx="16">
                  <c:v>6.8699999999999997E-2</c:v>
                </c:pt>
                <c:pt idx="17">
                  <c:v>6.8900000000000003E-2</c:v>
                </c:pt>
                <c:pt idx="18">
                  <c:v>5.4399999999999997E-2</c:v>
                </c:pt>
                <c:pt idx="19">
                  <c:v>3.9300000000000002E-2</c:v>
                </c:pt>
                <c:pt idx="20">
                  <c:v>3.09E-2</c:v>
                </c:pt>
                <c:pt idx="21">
                  <c:v>2.5899999999999999E-2</c:v>
                </c:pt>
                <c:pt idx="22">
                  <c:v>1.9699999999999999E-2</c:v>
                </c:pt>
                <c:pt idx="23">
                  <c:v>1.2699999999999999E-2</c:v>
                </c:pt>
              </c:numCache>
            </c:numRef>
          </c:val>
        </c:ser>
        <c:ser>
          <c:idx val="2"/>
          <c:order val="2"/>
          <c:tx>
            <c:strRef>
              <c:f>[22]Sheet1!$D$4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[22]Sheet1!$D$5:$D$28</c:f>
              <c:numCache>
                <c:formatCode>General</c:formatCode>
                <c:ptCount val="24"/>
                <c:pt idx="0">
                  <c:v>9.5999999999999992E-3</c:v>
                </c:pt>
                <c:pt idx="1">
                  <c:v>6.6E-3</c:v>
                </c:pt>
                <c:pt idx="2">
                  <c:v>5.7999999999999996E-3</c:v>
                </c:pt>
                <c:pt idx="3">
                  <c:v>4.4000000000000003E-3</c:v>
                </c:pt>
                <c:pt idx="4">
                  <c:v>5.0000000000000001E-3</c:v>
                </c:pt>
                <c:pt idx="5">
                  <c:v>1.06E-2</c:v>
                </c:pt>
                <c:pt idx="6">
                  <c:v>2.81E-2</c:v>
                </c:pt>
                <c:pt idx="7">
                  <c:v>5.1999999999999998E-2</c:v>
                </c:pt>
                <c:pt idx="8">
                  <c:v>6.0900000000000003E-2</c:v>
                </c:pt>
                <c:pt idx="9">
                  <c:v>5.8200000000000002E-2</c:v>
                </c:pt>
                <c:pt idx="10">
                  <c:v>5.7500000000000002E-2</c:v>
                </c:pt>
                <c:pt idx="11">
                  <c:v>6.0299999999999999E-2</c:v>
                </c:pt>
                <c:pt idx="12">
                  <c:v>6.4799999999999996E-2</c:v>
                </c:pt>
                <c:pt idx="13">
                  <c:v>6.7100000000000007E-2</c:v>
                </c:pt>
                <c:pt idx="14">
                  <c:v>6.9599999999999995E-2</c:v>
                </c:pt>
                <c:pt idx="15">
                  <c:v>7.1999999999999995E-2</c:v>
                </c:pt>
                <c:pt idx="16">
                  <c:v>7.7299999999999994E-2</c:v>
                </c:pt>
                <c:pt idx="17">
                  <c:v>7.9899999999999999E-2</c:v>
                </c:pt>
                <c:pt idx="18">
                  <c:v>6.2300000000000001E-2</c:v>
                </c:pt>
                <c:pt idx="19">
                  <c:v>4.3299999999999998E-2</c:v>
                </c:pt>
                <c:pt idx="20">
                  <c:v>3.44E-2</c:v>
                </c:pt>
                <c:pt idx="21">
                  <c:v>3.1099999999999999E-2</c:v>
                </c:pt>
                <c:pt idx="22">
                  <c:v>2.3800000000000002E-2</c:v>
                </c:pt>
                <c:pt idx="23">
                  <c:v>1.52E-2</c:v>
                </c:pt>
              </c:numCache>
            </c:numRef>
          </c:val>
        </c:ser>
        <c:marker val="1"/>
        <c:axId val="63312640"/>
        <c:axId val="63314176"/>
      </c:lineChart>
      <c:catAx>
        <c:axId val="63312640"/>
        <c:scaling>
          <c:orientation val="minMax"/>
        </c:scaling>
        <c:axPos val="b"/>
        <c:majorGridlines/>
        <c:majorTickMark val="none"/>
        <c:tickLblPos val="nextTo"/>
        <c:crossAx val="63314176"/>
        <c:crosses val="autoZero"/>
        <c:auto val="1"/>
        <c:lblAlgn val="ctr"/>
        <c:lblOffset val="100"/>
      </c:catAx>
      <c:valAx>
        <c:axId val="633141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6331264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[22]Sheet1!$H$4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[22]Sheet1!$H$5:$H$16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1.1599999999999999</c:v>
                </c:pt>
                <c:pt idx="2">
                  <c:v>1.1599999999999999</c:v>
                </c:pt>
                <c:pt idx="3">
                  <c:v>1.07</c:v>
                </c:pt>
                <c:pt idx="4">
                  <c:v>0.94</c:v>
                </c:pt>
                <c:pt idx="5">
                  <c:v>0.9</c:v>
                </c:pt>
                <c:pt idx="6">
                  <c:v>0.88</c:v>
                </c:pt>
                <c:pt idx="7">
                  <c:v>0.92</c:v>
                </c:pt>
                <c:pt idx="8">
                  <c:v>1</c:v>
                </c:pt>
                <c:pt idx="9">
                  <c:v>0.98</c:v>
                </c:pt>
                <c:pt idx="10">
                  <c:v>0.92</c:v>
                </c:pt>
                <c:pt idx="11">
                  <c:v>0.94</c:v>
                </c:pt>
              </c:numCache>
            </c:numRef>
          </c:val>
        </c:ser>
        <c:marker val="1"/>
        <c:axId val="66213760"/>
        <c:axId val="66215296"/>
      </c:lineChart>
      <c:catAx>
        <c:axId val="6621376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66215296"/>
        <c:crosses val="autoZero"/>
        <c:auto val="1"/>
        <c:lblAlgn val="ctr"/>
        <c:lblOffset val="100"/>
      </c:catAx>
      <c:valAx>
        <c:axId val="6621529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66213760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[23]Sheet1!$B$4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[23]Sheet1!$B$5:$B$28</c:f>
              <c:numCache>
                <c:formatCode>General</c:formatCode>
                <c:ptCount val="24"/>
                <c:pt idx="0">
                  <c:v>2.7000000000000001E-3</c:v>
                </c:pt>
                <c:pt idx="1">
                  <c:v>2E-3</c:v>
                </c:pt>
                <c:pt idx="2">
                  <c:v>1.6000000000000001E-3</c:v>
                </c:pt>
                <c:pt idx="3">
                  <c:v>1.9E-3</c:v>
                </c:pt>
                <c:pt idx="4">
                  <c:v>3.5000000000000001E-3</c:v>
                </c:pt>
                <c:pt idx="5">
                  <c:v>1.0200000000000001E-2</c:v>
                </c:pt>
                <c:pt idx="6">
                  <c:v>2.58E-2</c:v>
                </c:pt>
                <c:pt idx="7">
                  <c:v>4.5999999999999999E-2</c:v>
                </c:pt>
                <c:pt idx="8">
                  <c:v>6.9599999999999995E-2</c:v>
                </c:pt>
                <c:pt idx="9">
                  <c:v>8.2699999999999996E-2</c:v>
                </c:pt>
                <c:pt idx="10">
                  <c:v>8.5599999999999996E-2</c:v>
                </c:pt>
                <c:pt idx="11">
                  <c:v>8.43E-2</c:v>
                </c:pt>
                <c:pt idx="12">
                  <c:v>8.3099999999999993E-2</c:v>
                </c:pt>
                <c:pt idx="13">
                  <c:v>8.2000000000000003E-2</c:v>
                </c:pt>
                <c:pt idx="14">
                  <c:v>8.0600000000000005E-2</c:v>
                </c:pt>
                <c:pt idx="15">
                  <c:v>7.7399999999999997E-2</c:v>
                </c:pt>
                <c:pt idx="16">
                  <c:v>7.1999999999999995E-2</c:v>
                </c:pt>
                <c:pt idx="17">
                  <c:v>6.4500000000000002E-2</c:v>
                </c:pt>
                <c:pt idx="18">
                  <c:v>4.3700000000000003E-2</c:v>
                </c:pt>
                <c:pt idx="19">
                  <c:v>3.1300000000000001E-2</c:v>
                </c:pt>
                <c:pt idx="20">
                  <c:v>2.06E-2</c:v>
                </c:pt>
                <c:pt idx="21">
                  <c:v>1.4800000000000001E-2</c:v>
                </c:pt>
                <c:pt idx="22">
                  <c:v>9.4999999999999998E-3</c:v>
                </c:pt>
                <c:pt idx="23">
                  <c:v>4.4999999999999997E-3</c:v>
                </c:pt>
              </c:numCache>
            </c:numRef>
          </c:val>
        </c:ser>
        <c:ser>
          <c:idx val="1"/>
          <c:order val="1"/>
          <c:tx>
            <c:strRef>
              <c:f>[23]Sheet1!$C$4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[23]Sheet1!$C$5:$C$28</c:f>
              <c:numCache>
                <c:formatCode>General</c:formatCode>
                <c:ptCount val="24"/>
                <c:pt idx="0">
                  <c:v>2.8999999999999998E-3</c:v>
                </c:pt>
                <c:pt idx="1">
                  <c:v>1.8E-3</c:v>
                </c:pt>
                <c:pt idx="2">
                  <c:v>1.5E-3</c:v>
                </c:pt>
                <c:pt idx="3">
                  <c:v>1.1999999999999999E-3</c:v>
                </c:pt>
                <c:pt idx="4">
                  <c:v>2.3999999999999998E-3</c:v>
                </c:pt>
                <c:pt idx="5">
                  <c:v>5.1000000000000004E-3</c:v>
                </c:pt>
                <c:pt idx="6">
                  <c:v>1.0500000000000001E-2</c:v>
                </c:pt>
                <c:pt idx="7">
                  <c:v>2.8199999999999999E-2</c:v>
                </c:pt>
                <c:pt idx="8">
                  <c:v>4.4499999999999998E-2</c:v>
                </c:pt>
                <c:pt idx="9">
                  <c:v>5.8599999999999999E-2</c:v>
                </c:pt>
                <c:pt idx="10">
                  <c:v>7.0099999999999996E-2</c:v>
                </c:pt>
                <c:pt idx="11">
                  <c:v>8.5800000000000001E-2</c:v>
                </c:pt>
                <c:pt idx="12">
                  <c:v>9.1700000000000004E-2</c:v>
                </c:pt>
                <c:pt idx="13">
                  <c:v>9.0200000000000002E-2</c:v>
                </c:pt>
                <c:pt idx="14">
                  <c:v>8.9899999999999994E-2</c:v>
                </c:pt>
                <c:pt idx="15">
                  <c:v>8.9599999999999999E-2</c:v>
                </c:pt>
                <c:pt idx="16">
                  <c:v>8.1500000000000003E-2</c:v>
                </c:pt>
                <c:pt idx="17">
                  <c:v>7.3099999999999998E-2</c:v>
                </c:pt>
                <c:pt idx="18">
                  <c:v>5.7299999999999997E-2</c:v>
                </c:pt>
                <c:pt idx="19">
                  <c:v>4.0899999999999999E-2</c:v>
                </c:pt>
                <c:pt idx="20">
                  <c:v>3.2599999999999997E-2</c:v>
                </c:pt>
                <c:pt idx="21">
                  <c:v>2.2599999999999999E-2</c:v>
                </c:pt>
                <c:pt idx="22">
                  <c:v>1.14E-2</c:v>
                </c:pt>
                <c:pt idx="23">
                  <c:v>6.3E-3</c:v>
                </c:pt>
              </c:numCache>
            </c:numRef>
          </c:val>
        </c:ser>
        <c:ser>
          <c:idx val="2"/>
          <c:order val="2"/>
          <c:tx>
            <c:strRef>
              <c:f>[23]Sheet1!$D$4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[23]Sheet1!$D$5:$D$28</c:f>
              <c:numCache>
                <c:formatCode>General</c:formatCode>
                <c:ptCount val="24"/>
                <c:pt idx="0">
                  <c:v>2.8E-3</c:v>
                </c:pt>
                <c:pt idx="1">
                  <c:v>1.9E-3</c:v>
                </c:pt>
                <c:pt idx="2">
                  <c:v>1.6000000000000001E-3</c:v>
                </c:pt>
                <c:pt idx="3">
                  <c:v>1.6000000000000001E-3</c:v>
                </c:pt>
                <c:pt idx="4">
                  <c:v>2.8999999999999998E-3</c:v>
                </c:pt>
                <c:pt idx="5">
                  <c:v>7.7000000000000002E-3</c:v>
                </c:pt>
                <c:pt idx="6">
                  <c:v>1.8100000000000002E-2</c:v>
                </c:pt>
                <c:pt idx="7">
                  <c:v>3.7100000000000001E-2</c:v>
                </c:pt>
                <c:pt idx="8">
                  <c:v>5.7099999999999998E-2</c:v>
                </c:pt>
                <c:pt idx="9">
                  <c:v>7.0699999999999999E-2</c:v>
                </c:pt>
                <c:pt idx="10">
                  <c:v>7.7799999999999994E-2</c:v>
                </c:pt>
                <c:pt idx="11">
                  <c:v>8.5099999999999995E-2</c:v>
                </c:pt>
                <c:pt idx="12">
                  <c:v>8.7400000000000005E-2</c:v>
                </c:pt>
                <c:pt idx="13">
                  <c:v>8.6099999999999996E-2</c:v>
                </c:pt>
                <c:pt idx="14">
                  <c:v>8.5300000000000001E-2</c:v>
                </c:pt>
                <c:pt idx="15">
                  <c:v>8.3500000000000005E-2</c:v>
                </c:pt>
                <c:pt idx="16">
                  <c:v>7.6799999999999993E-2</c:v>
                </c:pt>
                <c:pt idx="17">
                  <c:v>6.88E-2</c:v>
                </c:pt>
                <c:pt idx="18">
                  <c:v>5.0500000000000003E-2</c:v>
                </c:pt>
                <c:pt idx="19">
                  <c:v>3.61E-2</c:v>
                </c:pt>
                <c:pt idx="20">
                  <c:v>2.6599999999999999E-2</c:v>
                </c:pt>
                <c:pt idx="21">
                  <c:v>1.8700000000000001E-2</c:v>
                </c:pt>
                <c:pt idx="22">
                  <c:v>1.04E-2</c:v>
                </c:pt>
                <c:pt idx="23">
                  <c:v>5.4000000000000003E-3</c:v>
                </c:pt>
              </c:numCache>
            </c:numRef>
          </c:val>
        </c:ser>
        <c:marker val="1"/>
        <c:axId val="79811328"/>
        <c:axId val="79812864"/>
      </c:lineChart>
      <c:catAx>
        <c:axId val="79811328"/>
        <c:scaling>
          <c:orientation val="minMax"/>
        </c:scaling>
        <c:axPos val="b"/>
        <c:majorGridlines/>
        <c:majorTickMark val="none"/>
        <c:tickLblPos val="nextTo"/>
        <c:crossAx val="79812864"/>
        <c:crosses val="autoZero"/>
        <c:auto val="1"/>
        <c:lblAlgn val="ctr"/>
        <c:lblOffset val="100"/>
      </c:catAx>
      <c:valAx>
        <c:axId val="798128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7981132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[23]Sheet1!$H$4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[23]Sheet1!$H$5:$H$16</c:f>
              <c:numCache>
                <c:formatCode>General</c:formatCode>
                <c:ptCount val="12"/>
                <c:pt idx="0">
                  <c:v>1.29</c:v>
                </c:pt>
                <c:pt idx="1">
                  <c:v>1.41</c:v>
                </c:pt>
                <c:pt idx="2">
                  <c:v>1.39</c:v>
                </c:pt>
                <c:pt idx="3">
                  <c:v>1.1100000000000001</c:v>
                </c:pt>
                <c:pt idx="4">
                  <c:v>0.87</c:v>
                </c:pt>
                <c:pt idx="5">
                  <c:v>0.79</c:v>
                </c:pt>
                <c:pt idx="6">
                  <c:v>0.76</c:v>
                </c:pt>
                <c:pt idx="7">
                  <c:v>0.73</c:v>
                </c:pt>
                <c:pt idx="8">
                  <c:v>0.76</c:v>
                </c:pt>
                <c:pt idx="9">
                  <c:v>0.86</c:v>
                </c:pt>
                <c:pt idx="10">
                  <c:v>0.98</c:v>
                </c:pt>
                <c:pt idx="11">
                  <c:v>1.0900000000000001</c:v>
                </c:pt>
              </c:numCache>
            </c:numRef>
          </c:val>
        </c:ser>
        <c:marker val="1"/>
        <c:axId val="86259584"/>
        <c:axId val="86261120"/>
      </c:lineChart>
      <c:catAx>
        <c:axId val="8625958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86261120"/>
        <c:crosses val="autoZero"/>
        <c:auto val="1"/>
        <c:lblAlgn val="ctr"/>
        <c:lblOffset val="100"/>
      </c:catAx>
      <c:valAx>
        <c:axId val="8626112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8625958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[24]Sheet1!$B$4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[24]Sheet1!$B$5:$B$28</c:f>
              <c:numCache>
                <c:formatCode>General</c:formatCode>
                <c:ptCount val="24"/>
                <c:pt idx="0">
                  <c:v>1.17E-2</c:v>
                </c:pt>
                <c:pt idx="1">
                  <c:v>8.2000000000000007E-3</c:v>
                </c:pt>
                <c:pt idx="2">
                  <c:v>7.4000000000000003E-3</c:v>
                </c:pt>
                <c:pt idx="3">
                  <c:v>4.4000000000000003E-3</c:v>
                </c:pt>
                <c:pt idx="4">
                  <c:v>4.8999999999999998E-3</c:v>
                </c:pt>
                <c:pt idx="5">
                  <c:v>8.3999999999999995E-3</c:v>
                </c:pt>
                <c:pt idx="6">
                  <c:v>2.29E-2</c:v>
                </c:pt>
                <c:pt idx="7">
                  <c:v>3.5799999999999998E-2</c:v>
                </c:pt>
                <c:pt idx="8">
                  <c:v>4.2999999999999997E-2</c:v>
                </c:pt>
                <c:pt idx="9">
                  <c:v>4.9399999999999999E-2</c:v>
                </c:pt>
                <c:pt idx="10">
                  <c:v>5.5800000000000002E-2</c:v>
                </c:pt>
                <c:pt idx="11">
                  <c:v>6.3899999999999998E-2</c:v>
                </c:pt>
                <c:pt idx="12">
                  <c:v>7.17E-2</c:v>
                </c:pt>
                <c:pt idx="13">
                  <c:v>7.2700000000000001E-2</c:v>
                </c:pt>
                <c:pt idx="14">
                  <c:v>7.3599999999999999E-2</c:v>
                </c:pt>
                <c:pt idx="15">
                  <c:v>7.8899999999999998E-2</c:v>
                </c:pt>
                <c:pt idx="16">
                  <c:v>8.5599999999999996E-2</c:v>
                </c:pt>
                <c:pt idx="17">
                  <c:v>8.7999999999999995E-2</c:v>
                </c:pt>
                <c:pt idx="18">
                  <c:v>6.1400000000000003E-2</c:v>
                </c:pt>
                <c:pt idx="19">
                  <c:v>4.6199999999999998E-2</c:v>
                </c:pt>
                <c:pt idx="20">
                  <c:v>3.6400000000000002E-2</c:v>
                </c:pt>
                <c:pt idx="21">
                  <c:v>3.09E-2</c:v>
                </c:pt>
                <c:pt idx="22">
                  <c:v>2.1899999999999999E-2</c:v>
                </c:pt>
                <c:pt idx="23">
                  <c:v>1.6799999999999999E-2</c:v>
                </c:pt>
              </c:numCache>
            </c:numRef>
          </c:val>
        </c:ser>
        <c:ser>
          <c:idx val="1"/>
          <c:order val="1"/>
          <c:tx>
            <c:strRef>
              <c:f>[24]Sheet1!$C$4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[24]Sheet1!$C$5:$C$28</c:f>
              <c:numCache>
                <c:formatCode>General</c:formatCode>
                <c:ptCount val="24"/>
                <c:pt idx="0">
                  <c:v>8.5000000000000006E-3</c:v>
                </c:pt>
                <c:pt idx="1">
                  <c:v>7.0000000000000001E-3</c:v>
                </c:pt>
                <c:pt idx="2">
                  <c:v>7.1000000000000004E-3</c:v>
                </c:pt>
                <c:pt idx="3">
                  <c:v>4.4000000000000003E-3</c:v>
                </c:pt>
                <c:pt idx="4">
                  <c:v>5.3E-3</c:v>
                </c:pt>
                <c:pt idx="5">
                  <c:v>1.12E-2</c:v>
                </c:pt>
                <c:pt idx="6">
                  <c:v>3.2199999999999999E-2</c:v>
                </c:pt>
                <c:pt idx="7">
                  <c:v>6.4000000000000001E-2</c:v>
                </c:pt>
                <c:pt idx="8">
                  <c:v>6.93E-2</c:v>
                </c:pt>
                <c:pt idx="9">
                  <c:v>6.2700000000000006E-2</c:v>
                </c:pt>
                <c:pt idx="10">
                  <c:v>6.4299999999999996E-2</c:v>
                </c:pt>
                <c:pt idx="11">
                  <c:v>6.8900000000000003E-2</c:v>
                </c:pt>
                <c:pt idx="12">
                  <c:v>7.3800000000000004E-2</c:v>
                </c:pt>
                <c:pt idx="13">
                  <c:v>7.1400000000000005E-2</c:v>
                </c:pt>
                <c:pt idx="14">
                  <c:v>6.9599999999999995E-2</c:v>
                </c:pt>
                <c:pt idx="15">
                  <c:v>6.9500000000000006E-2</c:v>
                </c:pt>
                <c:pt idx="16">
                  <c:v>6.93E-2</c:v>
                </c:pt>
                <c:pt idx="17">
                  <c:v>6.83E-2</c:v>
                </c:pt>
                <c:pt idx="18">
                  <c:v>5.0799999999999998E-2</c:v>
                </c:pt>
                <c:pt idx="19">
                  <c:v>3.9100000000000003E-2</c:v>
                </c:pt>
                <c:pt idx="20">
                  <c:v>2.92E-2</c:v>
                </c:pt>
                <c:pt idx="21">
                  <c:v>2.3900000000000001E-2</c:v>
                </c:pt>
                <c:pt idx="22">
                  <c:v>1.78E-2</c:v>
                </c:pt>
                <c:pt idx="23">
                  <c:v>1.2200000000000001E-2</c:v>
                </c:pt>
              </c:numCache>
            </c:numRef>
          </c:val>
        </c:ser>
        <c:ser>
          <c:idx val="2"/>
          <c:order val="2"/>
          <c:tx>
            <c:strRef>
              <c:f>[24]Sheet1!$D$4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[24]Sheet1!$D$5:$D$28</c:f>
              <c:numCache>
                <c:formatCode>General</c:formatCode>
                <c:ptCount val="24"/>
                <c:pt idx="0">
                  <c:v>0.01</c:v>
                </c:pt>
                <c:pt idx="1">
                  <c:v>7.6E-3</c:v>
                </c:pt>
                <c:pt idx="2">
                  <c:v>7.3000000000000001E-3</c:v>
                </c:pt>
                <c:pt idx="3">
                  <c:v>4.4000000000000003E-3</c:v>
                </c:pt>
                <c:pt idx="4">
                  <c:v>5.1000000000000004E-3</c:v>
                </c:pt>
                <c:pt idx="5">
                  <c:v>9.9000000000000008E-3</c:v>
                </c:pt>
                <c:pt idx="6">
                  <c:v>2.7799999999999998E-2</c:v>
                </c:pt>
                <c:pt idx="7">
                  <c:v>5.0599999999999999E-2</c:v>
                </c:pt>
                <c:pt idx="8">
                  <c:v>5.6800000000000003E-2</c:v>
                </c:pt>
                <c:pt idx="9">
                  <c:v>5.6399999999999999E-2</c:v>
                </c:pt>
                <c:pt idx="10">
                  <c:v>6.0299999999999999E-2</c:v>
                </c:pt>
                <c:pt idx="11">
                  <c:v>6.6500000000000004E-2</c:v>
                </c:pt>
                <c:pt idx="12">
                  <c:v>7.2800000000000004E-2</c:v>
                </c:pt>
                <c:pt idx="13">
                  <c:v>7.1999999999999995E-2</c:v>
                </c:pt>
                <c:pt idx="14">
                  <c:v>7.1499999999999994E-2</c:v>
                </c:pt>
                <c:pt idx="15">
                  <c:v>7.3899999999999993E-2</c:v>
                </c:pt>
                <c:pt idx="16">
                  <c:v>7.6999999999999999E-2</c:v>
                </c:pt>
                <c:pt idx="17">
                  <c:v>7.7600000000000002E-2</c:v>
                </c:pt>
                <c:pt idx="18">
                  <c:v>5.5800000000000002E-2</c:v>
                </c:pt>
                <c:pt idx="19">
                  <c:v>4.2500000000000003E-2</c:v>
                </c:pt>
                <c:pt idx="20">
                  <c:v>3.2599999999999997E-2</c:v>
                </c:pt>
                <c:pt idx="21">
                  <c:v>2.7199999999999998E-2</c:v>
                </c:pt>
                <c:pt idx="22">
                  <c:v>1.9800000000000002E-2</c:v>
                </c:pt>
                <c:pt idx="23">
                  <c:v>1.44E-2</c:v>
                </c:pt>
              </c:numCache>
            </c:numRef>
          </c:val>
        </c:ser>
        <c:marker val="1"/>
        <c:axId val="86377216"/>
        <c:axId val="86378752"/>
      </c:lineChart>
      <c:catAx>
        <c:axId val="86377216"/>
        <c:scaling>
          <c:orientation val="minMax"/>
        </c:scaling>
        <c:axPos val="b"/>
        <c:majorGridlines/>
        <c:majorTickMark val="none"/>
        <c:tickLblPos val="nextTo"/>
        <c:crossAx val="86378752"/>
        <c:crosses val="autoZero"/>
        <c:auto val="1"/>
        <c:lblAlgn val="ctr"/>
        <c:lblOffset val="100"/>
      </c:catAx>
      <c:valAx>
        <c:axId val="863787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8637721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[2]Sheet1!$B$5:$B$28</c:f>
              <c:numCache>
                <c:formatCode>General</c:formatCode>
                <c:ptCount val="24"/>
                <c:pt idx="0">
                  <c:v>3.0000000000000001E-3</c:v>
                </c:pt>
                <c:pt idx="1">
                  <c:v>1.9E-3</c:v>
                </c:pt>
                <c:pt idx="2">
                  <c:v>1.6000000000000001E-3</c:v>
                </c:pt>
                <c:pt idx="3">
                  <c:v>2.3999999999999998E-3</c:v>
                </c:pt>
                <c:pt idx="4">
                  <c:v>5.4999999999999997E-3</c:v>
                </c:pt>
                <c:pt idx="5">
                  <c:v>1.4800000000000001E-2</c:v>
                </c:pt>
                <c:pt idx="6">
                  <c:v>4.0500000000000001E-2</c:v>
                </c:pt>
                <c:pt idx="7">
                  <c:v>5.21E-2</c:v>
                </c:pt>
                <c:pt idx="8">
                  <c:v>6.3600000000000004E-2</c:v>
                </c:pt>
                <c:pt idx="9">
                  <c:v>7.4700000000000003E-2</c:v>
                </c:pt>
                <c:pt idx="10">
                  <c:v>7.9299999999999995E-2</c:v>
                </c:pt>
                <c:pt idx="11">
                  <c:v>7.8899999999999998E-2</c:v>
                </c:pt>
                <c:pt idx="12">
                  <c:v>7.7600000000000002E-2</c:v>
                </c:pt>
                <c:pt idx="13">
                  <c:v>7.3400000000000007E-2</c:v>
                </c:pt>
                <c:pt idx="14">
                  <c:v>7.3800000000000004E-2</c:v>
                </c:pt>
                <c:pt idx="15">
                  <c:v>7.6600000000000001E-2</c:v>
                </c:pt>
                <c:pt idx="16">
                  <c:v>7.5499999999999998E-2</c:v>
                </c:pt>
                <c:pt idx="17">
                  <c:v>7.2700000000000001E-2</c:v>
                </c:pt>
                <c:pt idx="18">
                  <c:v>4.7600000000000003E-2</c:v>
                </c:pt>
                <c:pt idx="19">
                  <c:v>3.1600000000000003E-2</c:v>
                </c:pt>
                <c:pt idx="20">
                  <c:v>2.2700000000000001E-2</c:v>
                </c:pt>
                <c:pt idx="21">
                  <c:v>1.49E-2</c:v>
                </c:pt>
                <c:pt idx="22">
                  <c:v>0.01</c:v>
                </c:pt>
                <c:pt idx="23">
                  <c:v>5.3E-3</c:v>
                </c:pt>
              </c:numCache>
            </c:numRef>
          </c:val>
        </c:ser>
        <c:ser>
          <c:idx val="1"/>
          <c:order val="1"/>
          <c:tx>
            <c:strRef>
              <c:f>[2]Sheet1!$C$4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[2]Sheet1!$C$5:$C$28</c:f>
              <c:numCache>
                <c:formatCode>General</c:formatCode>
                <c:ptCount val="24"/>
                <c:pt idx="0">
                  <c:v>5.0000000000000001E-3</c:v>
                </c:pt>
                <c:pt idx="1">
                  <c:v>3.0999999999999999E-3</c:v>
                </c:pt>
                <c:pt idx="2">
                  <c:v>2.5000000000000001E-3</c:v>
                </c:pt>
                <c:pt idx="3">
                  <c:v>1.6000000000000001E-3</c:v>
                </c:pt>
                <c:pt idx="4">
                  <c:v>2.2000000000000001E-3</c:v>
                </c:pt>
                <c:pt idx="5">
                  <c:v>7.1000000000000004E-3</c:v>
                </c:pt>
                <c:pt idx="6">
                  <c:v>2.6800000000000001E-2</c:v>
                </c:pt>
                <c:pt idx="7">
                  <c:v>4.7199999999999999E-2</c:v>
                </c:pt>
                <c:pt idx="8">
                  <c:v>5.4199999999999998E-2</c:v>
                </c:pt>
                <c:pt idx="9">
                  <c:v>5.7599999999999998E-2</c:v>
                </c:pt>
                <c:pt idx="10">
                  <c:v>6.3600000000000004E-2</c:v>
                </c:pt>
                <c:pt idx="11">
                  <c:v>7.1199999999999999E-2</c:v>
                </c:pt>
                <c:pt idx="12">
                  <c:v>7.6600000000000001E-2</c:v>
                </c:pt>
                <c:pt idx="13">
                  <c:v>7.8200000000000006E-2</c:v>
                </c:pt>
                <c:pt idx="14">
                  <c:v>8.1199999999999994E-2</c:v>
                </c:pt>
                <c:pt idx="15">
                  <c:v>7.8899999999999998E-2</c:v>
                </c:pt>
                <c:pt idx="16">
                  <c:v>0.08</c:v>
                </c:pt>
                <c:pt idx="17">
                  <c:v>7.4999999999999997E-2</c:v>
                </c:pt>
                <c:pt idx="18">
                  <c:v>5.9499999999999997E-2</c:v>
                </c:pt>
                <c:pt idx="19">
                  <c:v>4.3999999999999997E-2</c:v>
                </c:pt>
                <c:pt idx="20">
                  <c:v>3.4299999999999997E-2</c:v>
                </c:pt>
                <c:pt idx="21">
                  <c:v>2.4899999999999999E-2</c:v>
                </c:pt>
                <c:pt idx="22">
                  <c:v>1.6E-2</c:v>
                </c:pt>
                <c:pt idx="23">
                  <c:v>9.2999999999999992E-3</c:v>
                </c:pt>
              </c:numCache>
            </c:numRef>
          </c:val>
        </c:ser>
        <c:ser>
          <c:idx val="2"/>
          <c:order val="2"/>
          <c:tx>
            <c:strRef>
              <c:f>[2]Sheet1!$D$4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[2]Sheet1!$D$5:$D$28</c:f>
              <c:numCache>
                <c:formatCode>General</c:formatCode>
                <c:ptCount val="24"/>
                <c:pt idx="0">
                  <c:v>4.0000000000000001E-3</c:v>
                </c:pt>
                <c:pt idx="1">
                  <c:v>2.5000000000000001E-3</c:v>
                </c:pt>
                <c:pt idx="2">
                  <c:v>2E-3</c:v>
                </c:pt>
                <c:pt idx="3">
                  <c:v>2E-3</c:v>
                </c:pt>
                <c:pt idx="4">
                  <c:v>3.8999999999999998E-3</c:v>
                </c:pt>
                <c:pt idx="5">
                  <c:v>1.09E-2</c:v>
                </c:pt>
                <c:pt idx="6">
                  <c:v>3.3599999999999998E-2</c:v>
                </c:pt>
                <c:pt idx="7">
                  <c:v>4.9700000000000001E-2</c:v>
                </c:pt>
                <c:pt idx="8">
                  <c:v>5.8900000000000001E-2</c:v>
                </c:pt>
                <c:pt idx="9">
                  <c:v>6.6100000000000006E-2</c:v>
                </c:pt>
                <c:pt idx="10">
                  <c:v>7.1400000000000005E-2</c:v>
                </c:pt>
                <c:pt idx="11">
                  <c:v>7.4999999999999997E-2</c:v>
                </c:pt>
                <c:pt idx="12">
                  <c:v>7.7100000000000002E-2</c:v>
                </c:pt>
                <c:pt idx="13">
                  <c:v>7.5800000000000006E-2</c:v>
                </c:pt>
                <c:pt idx="14">
                  <c:v>7.7499999999999999E-2</c:v>
                </c:pt>
                <c:pt idx="15">
                  <c:v>7.7799999999999994E-2</c:v>
                </c:pt>
                <c:pt idx="16">
                  <c:v>7.7799999999999994E-2</c:v>
                </c:pt>
                <c:pt idx="17">
                  <c:v>7.3899999999999993E-2</c:v>
                </c:pt>
                <c:pt idx="18">
                  <c:v>5.3600000000000002E-2</c:v>
                </c:pt>
                <c:pt idx="19">
                  <c:v>3.7900000000000003E-2</c:v>
                </c:pt>
                <c:pt idx="20">
                  <c:v>2.8500000000000001E-2</c:v>
                </c:pt>
                <c:pt idx="21">
                  <c:v>1.9900000000000001E-2</c:v>
                </c:pt>
                <c:pt idx="22">
                  <c:v>1.2999999999999999E-2</c:v>
                </c:pt>
                <c:pt idx="23">
                  <c:v>7.3000000000000001E-3</c:v>
                </c:pt>
              </c:numCache>
            </c:numRef>
          </c:val>
        </c:ser>
        <c:marker val="1"/>
        <c:axId val="47027328"/>
        <c:axId val="47028864"/>
      </c:lineChart>
      <c:catAx>
        <c:axId val="47027328"/>
        <c:scaling>
          <c:orientation val="minMax"/>
        </c:scaling>
        <c:axPos val="b"/>
        <c:majorGridlines/>
        <c:majorTickMark val="none"/>
        <c:tickLblPos val="nextTo"/>
        <c:crossAx val="47028864"/>
        <c:crosses val="autoZero"/>
        <c:auto val="1"/>
        <c:lblAlgn val="ctr"/>
        <c:lblOffset val="100"/>
      </c:catAx>
      <c:valAx>
        <c:axId val="470288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702732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[24]Sheet1!$H$4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[24]Sheet1!$F$5:$F$16</c:f>
              <c:strCache>
                <c:ptCount val="12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December</c:v>
                </c:pt>
              </c:strCache>
            </c:strRef>
          </c:cat>
          <c:val>
            <c:numRef>
              <c:f>[24]Sheet1!$H$5:$H$16</c:f>
              <c:numCache>
                <c:formatCode>General</c:formatCode>
                <c:ptCount val="12"/>
                <c:pt idx="0">
                  <c:v>1.08</c:v>
                </c:pt>
                <c:pt idx="1">
                  <c:v>1.04</c:v>
                </c:pt>
                <c:pt idx="2">
                  <c:v>1.04</c:v>
                </c:pt>
                <c:pt idx="3">
                  <c:v>0.99</c:v>
                </c:pt>
                <c:pt idx="4">
                  <c:v>0.99</c:v>
                </c:pt>
                <c:pt idx="5">
                  <c:v>0.97</c:v>
                </c:pt>
                <c:pt idx="6">
                  <c:v>0.97</c:v>
                </c:pt>
                <c:pt idx="7">
                  <c:v>0.98</c:v>
                </c:pt>
                <c:pt idx="8">
                  <c:v>1.01</c:v>
                </c:pt>
                <c:pt idx="9">
                  <c:v>0.96</c:v>
                </c:pt>
                <c:pt idx="10">
                  <c:v>1.02</c:v>
                </c:pt>
                <c:pt idx="11">
                  <c:v>1.02</c:v>
                </c:pt>
              </c:numCache>
            </c:numRef>
          </c:val>
        </c:ser>
        <c:marker val="1"/>
        <c:axId val="154474368"/>
        <c:axId val="154475904"/>
      </c:lineChart>
      <c:catAx>
        <c:axId val="15447436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4475904"/>
        <c:crosses val="autoZero"/>
        <c:auto val="1"/>
        <c:lblAlgn val="ctr"/>
        <c:lblOffset val="100"/>
      </c:catAx>
      <c:valAx>
        <c:axId val="15447590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4474368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[25]Sheet1!$B$4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[25]Sheet1!$B$5:$B$28</c:f>
              <c:numCache>
                <c:formatCode>General</c:formatCode>
                <c:ptCount val="24"/>
                <c:pt idx="0">
                  <c:v>6.3E-3</c:v>
                </c:pt>
                <c:pt idx="1">
                  <c:v>4.1000000000000003E-3</c:v>
                </c:pt>
                <c:pt idx="2">
                  <c:v>3.0000000000000001E-3</c:v>
                </c:pt>
                <c:pt idx="3">
                  <c:v>2E-3</c:v>
                </c:pt>
                <c:pt idx="4">
                  <c:v>2.8999999999999998E-3</c:v>
                </c:pt>
                <c:pt idx="5">
                  <c:v>7.9000000000000008E-3</c:v>
                </c:pt>
                <c:pt idx="6">
                  <c:v>3.1E-2</c:v>
                </c:pt>
                <c:pt idx="7">
                  <c:v>6.3100000000000003E-2</c:v>
                </c:pt>
                <c:pt idx="8">
                  <c:v>6.6400000000000001E-2</c:v>
                </c:pt>
                <c:pt idx="9">
                  <c:v>5.9799999999999999E-2</c:v>
                </c:pt>
                <c:pt idx="10">
                  <c:v>6.1100000000000002E-2</c:v>
                </c:pt>
                <c:pt idx="11">
                  <c:v>6.4100000000000004E-2</c:v>
                </c:pt>
                <c:pt idx="12">
                  <c:v>6.7799999999999999E-2</c:v>
                </c:pt>
                <c:pt idx="13">
                  <c:v>6.9500000000000006E-2</c:v>
                </c:pt>
                <c:pt idx="14">
                  <c:v>6.7900000000000002E-2</c:v>
                </c:pt>
                <c:pt idx="15">
                  <c:v>7.3200000000000001E-2</c:v>
                </c:pt>
                <c:pt idx="16">
                  <c:v>7.7299999999999994E-2</c:v>
                </c:pt>
                <c:pt idx="17">
                  <c:v>7.6200000000000004E-2</c:v>
                </c:pt>
                <c:pt idx="18">
                  <c:v>6.13E-2</c:v>
                </c:pt>
                <c:pt idx="19">
                  <c:v>4.4999999999999998E-2</c:v>
                </c:pt>
                <c:pt idx="20">
                  <c:v>3.3399999999999999E-2</c:v>
                </c:pt>
                <c:pt idx="21">
                  <c:v>2.6200000000000001E-2</c:v>
                </c:pt>
                <c:pt idx="22">
                  <c:v>1.89E-2</c:v>
                </c:pt>
                <c:pt idx="23">
                  <c:v>1.1599999999999999E-2</c:v>
                </c:pt>
              </c:numCache>
            </c:numRef>
          </c:val>
        </c:ser>
        <c:ser>
          <c:idx val="1"/>
          <c:order val="1"/>
          <c:tx>
            <c:strRef>
              <c:f>[25]Sheet1!$C$4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[25]Sheet1!$C$5:$C$28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5.7000000000000002E-3</c:v>
                </c:pt>
                <c:pt idx="2">
                  <c:v>5.4000000000000003E-3</c:v>
                </c:pt>
                <c:pt idx="3">
                  <c:v>3.0999999999999999E-3</c:v>
                </c:pt>
                <c:pt idx="4">
                  <c:v>3.5999999999999999E-3</c:v>
                </c:pt>
                <c:pt idx="5">
                  <c:v>9.4000000000000004E-3</c:v>
                </c:pt>
                <c:pt idx="6">
                  <c:v>3.09E-2</c:v>
                </c:pt>
                <c:pt idx="7">
                  <c:v>6.1899999999999997E-2</c:v>
                </c:pt>
                <c:pt idx="8">
                  <c:v>6.1499999999999999E-2</c:v>
                </c:pt>
                <c:pt idx="9">
                  <c:v>5.7500000000000002E-2</c:v>
                </c:pt>
                <c:pt idx="10">
                  <c:v>5.9299999999999999E-2</c:v>
                </c:pt>
                <c:pt idx="11">
                  <c:v>6.5699999999999995E-2</c:v>
                </c:pt>
                <c:pt idx="12">
                  <c:v>6.7500000000000004E-2</c:v>
                </c:pt>
                <c:pt idx="13">
                  <c:v>6.7699999999999996E-2</c:v>
                </c:pt>
                <c:pt idx="14">
                  <c:v>6.9000000000000006E-2</c:v>
                </c:pt>
                <c:pt idx="15">
                  <c:v>7.0699999999999999E-2</c:v>
                </c:pt>
                <c:pt idx="16">
                  <c:v>7.7100000000000002E-2</c:v>
                </c:pt>
                <c:pt idx="17">
                  <c:v>8.4000000000000005E-2</c:v>
                </c:pt>
                <c:pt idx="18">
                  <c:v>5.6099999999999997E-2</c:v>
                </c:pt>
                <c:pt idx="19">
                  <c:v>4.1300000000000003E-2</c:v>
                </c:pt>
                <c:pt idx="20">
                  <c:v>3.5099999999999999E-2</c:v>
                </c:pt>
                <c:pt idx="21">
                  <c:v>2.8299999999999999E-2</c:v>
                </c:pt>
                <c:pt idx="22">
                  <c:v>2.0299999999999999E-2</c:v>
                </c:pt>
                <c:pt idx="23">
                  <c:v>1.14E-2</c:v>
                </c:pt>
              </c:numCache>
            </c:numRef>
          </c:val>
        </c:ser>
        <c:ser>
          <c:idx val="2"/>
          <c:order val="2"/>
          <c:tx>
            <c:strRef>
              <c:f>[25]Sheet1!$D$4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[25]Sheet1!$D$5:$D$28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4.8999999999999998E-3</c:v>
                </c:pt>
                <c:pt idx="2">
                  <c:v>4.1999999999999997E-3</c:v>
                </c:pt>
                <c:pt idx="3">
                  <c:v>2.5000000000000001E-3</c:v>
                </c:pt>
                <c:pt idx="4">
                  <c:v>3.2000000000000002E-3</c:v>
                </c:pt>
                <c:pt idx="5">
                  <c:v>8.6E-3</c:v>
                </c:pt>
                <c:pt idx="6">
                  <c:v>3.09E-2</c:v>
                </c:pt>
                <c:pt idx="7">
                  <c:v>6.25E-2</c:v>
                </c:pt>
                <c:pt idx="8">
                  <c:v>6.4000000000000001E-2</c:v>
                </c:pt>
                <c:pt idx="9">
                  <c:v>5.8700000000000002E-2</c:v>
                </c:pt>
                <c:pt idx="10">
                  <c:v>6.0199999999999997E-2</c:v>
                </c:pt>
                <c:pt idx="11">
                  <c:v>6.4899999999999999E-2</c:v>
                </c:pt>
                <c:pt idx="12">
                  <c:v>6.7699999999999996E-2</c:v>
                </c:pt>
                <c:pt idx="13">
                  <c:v>6.8599999999999994E-2</c:v>
                </c:pt>
                <c:pt idx="14">
                  <c:v>6.8400000000000002E-2</c:v>
                </c:pt>
                <c:pt idx="15">
                  <c:v>7.1900000000000006E-2</c:v>
                </c:pt>
                <c:pt idx="16">
                  <c:v>7.7200000000000005E-2</c:v>
                </c:pt>
                <c:pt idx="17">
                  <c:v>8.0100000000000005E-2</c:v>
                </c:pt>
                <c:pt idx="18">
                  <c:v>5.8700000000000002E-2</c:v>
                </c:pt>
                <c:pt idx="19">
                  <c:v>4.3200000000000002E-2</c:v>
                </c:pt>
                <c:pt idx="20">
                  <c:v>3.4200000000000001E-2</c:v>
                </c:pt>
                <c:pt idx="21">
                  <c:v>2.7199999999999998E-2</c:v>
                </c:pt>
                <c:pt idx="22">
                  <c:v>1.9599999999999999E-2</c:v>
                </c:pt>
                <c:pt idx="23">
                  <c:v>1.15E-2</c:v>
                </c:pt>
              </c:numCache>
            </c:numRef>
          </c:val>
        </c:ser>
        <c:marker val="1"/>
        <c:axId val="158716672"/>
        <c:axId val="158718208"/>
      </c:lineChart>
      <c:catAx>
        <c:axId val="158716672"/>
        <c:scaling>
          <c:orientation val="minMax"/>
        </c:scaling>
        <c:axPos val="b"/>
        <c:majorGridlines/>
        <c:majorTickMark val="none"/>
        <c:tickLblPos val="nextTo"/>
        <c:crossAx val="158718208"/>
        <c:crosses val="autoZero"/>
        <c:auto val="1"/>
        <c:lblAlgn val="ctr"/>
        <c:lblOffset val="100"/>
      </c:catAx>
      <c:valAx>
        <c:axId val="1587182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871667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[25]Sheet1!$H$4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[25]Sheet1!$H$5:$H$16</c:f>
              <c:numCache>
                <c:formatCode>General</c:formatCode>
                <c:ptCount val="12"/>
                <c:pt idx="0">
                  <c:v>1.06</c:v>
                </c:pt>
                <c:pt idx="1">
                  <c:v>1.1399999999999999</c:v>
                </c:pt>
                <c:pt idx="2">
                  <c:v>1.1299999999999999</c:v>
                </c:pt>
                <c:pt idx="3">
                  <c:v>1.06</c:v>
                </c:pt>
                <c:pt idx="4">
                  <c:v>0.97</c:v>
                </c:pt>
                <c:pt idx="5">
                  <c:v>0.93</c:v>
                </c:pt>
                <c:pt idx="6">
                  <c:v>0.9</c:v>
                </c:pt>
                <c:pt idx="7">
                  <c:v>0.91</c:v>
                </c:pt>
                <c:pt idx="8">
                  <c:v>0.93</c:v>
                </c:pt>
                <c:pt idx="9">
                  <c:v>0.99</c:v>
                </c:pt>
                <c:pt idx="10">
                  <c:v>0.99</c:v>
                </c:pt>
                <c:pt idx="11">
                  <c:v>1.03</c:v>
                </c:pt>
              </c:numCache>
            </c:numRef>
          </c:val>
        </c:ser>
        <c:marker val="1"/>
        <c:axId val="159082368"/>
        <c:axId val="159083904"/>
      </c:lineChart>
      <c:catAx>
        <c:axId val="15908236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9083904"/>
        <c:crosses val="autoZero"/>
        <c:auto val="1"/>
        <c:lblAlgn val="ctr"/>
        <c:lblOffset val="100"/>
      </c:catAx>
      <c:valAx>
        <c:axId val="15908390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9082368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[26]Sheet1!$B$4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[26]Sheet1!$B$5:$B$28</c:f>
              <c:numCache>
                <c:formatCode>General</c:formatCode>
                <c:ptCount val="24"/>
                <c:pt idx="0">
                  <c:v>6.4000000000000003E-3</c:v>
                </c:pt>
                <c:pt idx="1">
                  <c:v>3.8E-3</c:v>
                </c:pt>
                <c:pt idx="2">
                  <c:v>3.0999999999999999E-3</c:v>
                </c:pt>
                <c:pt idx="3">
                  <c:v>3.2000000000000002E-3</c:v>
                </c:pt>
                <c:pt idx="4">
                  <c:v>6.4000000000000003E-3</c:v>
                </c:pt>
                <c:pt idx="5">
                  <c:v>1.2500000000000001E-2</c:v>
                </c:pt>
                <c:pt idx="6">
                  <c:v>3.39E-2</c:v>
                </c:pt>
                <c:pt idx="7">
                  <c:v>5.4699999999999999E-2</c:v>
                </c:pt>
                <c:pt idx="8">
                  <c:v>5.8799999999999998E-2</c:v>
                </c:pt>
                <c:pt idx="9">
                  <c:v>5.3699999999999998E-2</c:v>
                </c:pt>
                <c:pt idx="10">
                  <c:v>5.91E-2</c:v>
                </c:pt>
                <c:pt idx="11">
                  <c:v>6.5100000000000005E-2</c:v>
                </c:pt>
                <c:pt idx="12">
                  <c:v>7.2900000000000006E-2</c:v>
                </c:pt>
                <c:pt idx="13">
                  <c:v>7.4300000000000005E-2</c:v>
                </c:pt>
                <c:pt idx="14">
                  <c:v>7.3499999999999996E-2</c:v>
                </c:pt>
                <c:pt idx="15">
                  <c:v>7.4200000000000002E-2</c:v>
                </c:pt>
                <c:pt idx="16">
                  <c:v>7.4700000000000003E-2</c:v>
                </c:pt>
                <c:pt idx="17">
                  <c:v>7.2900000000000006E-2</c:v>
                </c:pt>
                <c:pt idx="18">
                  <c:v>5.6500000000000002E-2</c:v>
                </c:pt>
                <c:pt idx="19">
                  <c:v>4.3799999999999999E-2</c:v>
                </c:pt>
                <c:pt idx="20">
                  <c:v>3.6499999999999998E-2</c:v>
                </c:pt>
                <c:pt idx="21">
                  <c:v>2.9000000000000001E-2</c:v>
                </c:pt>
                <c:pt idx="22">
                  <c:v>1.9699999999999999E-2</c:v>
                </c:pt>
                <c:pt idx="23">
                  <c:v>1.17E-2</c:v>
                </c:pt>
              </c:numCache>
            </c:numRef>
          </c:val>
        </c:ser>
        <c:ser>
          <c:idx val="1"/>
          <c:order val="1"/>
          <c:tx>
            <c:strRef>
              <c:f>[26]Sheet1!$C$4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[26]Sheet1!$C$5:$C$28</c:f>
              <c:numCache>
                <c:formatCode>General</c:formatCode>
                <c:ptCount val="24"/>
                <c:pt idx="0">
                  <c:v>8.0000000000000002E-3</c:v>
                </c:pt>
                <c:pt idx="1">
                  <c:v>4.4000000000000003E-3</c:v>
                </c:pt>
                <c:pt idx="2">
                  <c:v>2.8999999999999998E-3</c:v>
                </c:pt>
                <c:pt idx="3">
                  <c:v>2.3999999999999998E-3</c:v>
                </c:pt>
                <c:pt idx="4">
                  <c:v>3.3999999999999998E-3</c:v>
                </c:pt>
                <c:pt idx="5">
                  <c:v>7.4999999999999997E-3</c:v>
                </c:pt>
                <c:pt idx="6">
                  <c:v>2.2499999999999999E-2</c:v>
                </c:pt>
                <c:pt idx="7">
                  <c:v>5.0299999999999997E-2</c:v>
                </c:pt>
                <c:pt idx="8">
                  <c:v>5.8799999999999998E-2</c:v>
                </c:pt>
                <c:pt idx="9">
                  <c:v>5.8299999999999998E-2</c:v>
                </c:pt>
                <c:pt idx="10">
                  <c:v>6.4399999999999999E-2</c:v>
                </c:pt>
                <c:pt idx="11">
                  <c:v>7.22E-2</c:v>
                </c:pt>
                <c:pt idx="12">
                  <c:v>7.8700000000000006E-2</c:v>
                </c:pt>
                <c:pt idx="13">
                  <c:v>7.2900000000000006E-2</c:v>
                </c:pt>
                <c:pt idx="14">
                  <c:v>7.0499999999999993E-2</c:v>
                </c:pt>
                <c:pt idx="15">
                  <c:v>7.3400000000000007E-2</c:v>
                </c:pt>
                <c:pt idx="16">
                  <c:v>7.5600000000000001E-2</c:v>
                </c:pt>
                <c:pt idx="17">
                  <c:v>8.0699999999999994E-2</c:v>
                </c:pt>
                <c:pt idx="18">
                  <c:v>6.1100000000000002E-2</c:v>
                </c:pt>
                <c:pt idx="19">
                  <c:v>4.4900000000000002E-2</c:v>
                </c:pt>
                <c:pt idx="20">
                  <c:v>3.1899999999999998E-2</c:v>
                </c:pt>
                <c:pt idx="21">
                  <c:v>2.5499999999999998E-2</c:v>
                </c:pt>
                <c:pt idx="22">
                  <c:v>1.78E-2</c:v>
                </c:pt>
                <c:pt idx="23">
                  <c:v>1.18E-2</c:v>
                </c:pt>
              </c:numCache>
            </c:numRef>
          </c:val>
        </c:ser>
        <c:ser>
          <c:idx val="2"/>
          <c:order val="2"/>
          <c:tx>
            <c:strRef>
              <c:f>[26]Sheet1!$D$4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[26]Sheet1!$D$5:$D$28</c:f>
              <c:numCache>
                <c:formatCode>General</c:formatCode>
                <c:ptCount val="24"/>
                <c:pt idx="0">
                  <c:v>7.1999999999999998E-3</c:v>
                </c:pt>
                <c:pt idx="1">
                  <c:v>4.1000000000000003E-3</c:v>
                </c:pt>
                <c:pt idx="2">
                  <c:v>3.0000000000000001E-3</c:v>
                </c:pt>
                <c:pt idx="3">
                  <c:v>2.8E-3</c:v>
                </c:pt>
                <c:pt idx="4">
                  <c:v>4.8999999999999998E-3</c:v>
                </c:pt>
                <c:pt idx="5">
                  <c:v>9.9000000000000008E-3</c:v>
                </c:pt>
                <c:pt idx="6">
                  <c:v>2.81E-2</c:v>
                </c:pt>
                <c:pt idx="7">
                  <c:v>5.2499999999999998E-2</c:v>
                </c:pt>
                <c:pt idx="8">
                  <c:v>5.8799999999999998E-2</c:v>
                </c:pt>
                <c:pt idx="9">
                  <c:v>5.6000000000000001E-2</c:v>
                </c:pt>
                <c:pt idx="10">
                  <c:v>6.1800000000000001E-2</c:v>
                </c:pt>
                <c:pt idx="11">
                  <c:v>6.88E-2</c:v>
                </c:pt>
                <c:pt idx="12">
                  <c:v>7.5800000000000006E-2</c:v>
                </c:pt>
                <c:pt idx="13">
                  <c:v>7.3599999999999999E-2</c:v>
                </c:pt>
                <c:pt idx="14">
                  <c:v>7.1999999999999995E-2</c:v>
                </c:pt>
                <c:pt idx="15">
                  <c:v>7.3800000000000004E-2</c:v>
                </c:pt>
                <c:pt idx="16">
                  <c:v>7.5200000000000003E-2</c:v>
                </c:pt>
                <c:pt idx="17">
                  <c:v>7.6899999999999996E-2</c:v>
                </c:pt>
                <c:pt idx="18">
                  <c:v>5.8799999999999998E-2</c:v>
                </c:pt>
                <c:pt idx="19">
                  <c:v>4.4299999999999999E-2</c:v>
                </c:pt>
                <c:pt idx="20">
                  <c:v>3.4200000000000001E-2</c:v>
                </c:pt>
                <c:pt idx="21">
                  <c:v>2.7199999999999998E-2</c:v>
                </c:pt>
                <c:pt idx="22">
                  <c:v>1.8700000000000001E-2</c:v>
                </c:pt>
                <c:pt idx="23">
                  <c:v>1.17E-2</c:v>
                </c:pt>
              </c:numCache>
            </c:numRef>
          </c:val>
        </c:ser>
        <c:marker val="1"/>
        <c:axId val="164684544"/>
        <c:axId val="164686080"/>
      </c:lineChart>
      <c:catAx>
        <c:axId val="164684544"/>
        <c:scaling>
          <c:orientation val="minMax"/>
        </c:scaling>
        <c:axPos val="b"/>
        <c:majorGridlines/>
        <c:majorTickMark val="none"/>
        <c:tickLblPos val="nextTo"/>
        <c:crossAx val="164686080"/>
        <c:crosses val="autoZero"/>
        <c:auto val="1"/>
        <c:lblAlgn val="ctr"/>
        <c:lblOffset val="100"/>
      </c:catAx>
      <c:valAx>
        <c:axId val="1646860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468454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[26]Sheet1!$H$4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[26]Sheet1!$H$5:$H$16</c:f>
              <c:numCache>
                <c:formatCode>General</c:formatCode>
                <c:ptCount val="12"/>
                <c:pt idx="0">
                  <c:v>1.08</c:v>
                </c:pt>
                <c:pt idx="1">
                  <c:v>1.1499999999999999</c:v>
                </c:pt>
                <c:pt idx="2">
                  <c:v>1.1200000000000001</c:v>
                </c:pt>
                <c:pt idx="3">
                  <c:v>1.05</c:v>
                </c:pt>
                <c:pt idx="4">
                  <c:v>0.96</c:v>
                </c:pt>
                <c:pt idx="5">
                  <c:v>0.91</c:v>
                </c:pt>
                <c:pt idx="6">
                  <c:v>0.82</c:v>
                </c:pt>
                <c:pt idx="7">
                  <c:v>0.9</c:v>
                </c:pt>
                <c:pt idx="8">
                  <c:v>0.94</c:v>
                </c:pt>
                <c:pt idx="9">
                  <c:v>0.98</c:v>
                </c:pt>
                <c:pt idx="10">
                  <c:v>1.02</c:v>
                </c:pt>
                <c:pt idx="11">
                  <c:v>1.04</c:v>
                </c:pt>
              </c:numCache>
            </c:numRef>
          </c:val>
        </c:ser>
        <c:marker val="1"/>
        <c:axId val="164710272"/>
        <c:axId val="164711808"/>
      </c:lineChart>
      <c:catAx>
        <c:axId val="16471027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4711808"/>
        <c:crosses val="autoZero"/>
        <c:auto val="1"/>
        <c:lblAlgn val="ctr"/>
        <c:lblOffset val="100"/>
      </c:catAx>
      <c:valAx>
        <c:axId val="16471180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710272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[27]Sheet1!$B$4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[27]Sheet1!$B$5:$B$28</c:f>
              <c:numCache>
                <c:formatCode>General</c:formatCode>
                <c:ptCount val="24"/>
                <c:pt idx="0">
                  <c:v>8.2000000000000007E-3</c:v>
                </c:pt>
                <c:pt idx="1">
                  <c:v>4.7999999999999996E-3</c:v>
                </c:pt>
                <c:pt idx="2">
                  <c:v>3.8E-3</c:v>
                </c:pt>
                <c:pt idx="3">
                  <c:v>4.0000000000000001E-3</c:v>
                </c:pt>
                <c:pt idx="4">
                  <c:v>7.7999999999999996E-3</c:v>
                </c:pt>
                <c:pt idx="5">
                  <c:v>1.3899999999999999E-2</c:v>
                </c:pt>
                <c:pt idx="6">
                  <c:v>2.7699999999999999E-2</c:v>
                </c:pt>
                <c:pt idx="7">
                  <c:v>5.0599999999999999E-2</c:v>
                </c:pt>
                <c:pt idx="8">
                  <c:v>5.8299999999999998E-2</c:v>
                </c:pt>
                <c:pt idx="9">
                  <c:v>5.4399999999999997E-2</c:v>
                </c:pt>
                <c:pt idx="10">
                  <c:v>5.6500000000000002E-2</c:v>
                </c:pt>
                <c:pt idx="11">
                  <c:v>6.13E-2</c:v>
                </c:pt>
                <c:pt idx="12">
                  <c:v>6.59E-2</c:v>
                </c:pt>
                <c:pt idx="13">
                  <c:v>6.4799999999999996E-2</c:v>
                </c:pt>
                <c:pt idx="14">
                  <c:v>6.7100000000000007E-2</c:v>
                </c:pt>
                <c:pt idx="15">
                  <c:v>7.3099999999999998E-2</c:v>
                </c:pt>
                <c:pt idx="16">
                  <c:v>7.9299999999999995E-2</c:v>
                </c:pt>
                <c:pt idx="17">
                  <c:v>8.1600000000000006E-2</c:v>
                </c:pt>
                <c:pt idx="18">
                  <c:v>6.0900000000000003E-2</c:v>
                </c:pt>
                <c:pt idx="19">
                  <c:v>4.7500000000000001E-2</c:v>
                </c:pt>
                <c:pt idx="20">
                  <c:v>3.8399999999999997E-2</c:v>
                </c:pt>
                <c:pt idx="21">
                  <c:v>3.0800000000000001E-2</c:v>
                </c:pt>
                <c:pt idx="22">
                  <c:v>2.3199999999999998E-2</c:v>
                </c:pt>
                <c:pt idx="23">
                  <c:v>1.61E-2</c:v>
                </c:pt>
              </c:numCache>
            </c:numRef>
          </c:val>
        </c:ser>
        <c:ser>
          <c:idx val="1"/>
          <c:order val="1"/>
          <c:tx>
            <c:strRef>
              <c:f>[27]Sheet1!$C$4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[27]Sheet1!$C$5:$C$28</c:f>
              <c:numCache>
                <c:formatCode>General</c:formatCode>
                <c:ptCount val="24"/>
                <c:pt idx="0">
                  <c:v>9.5999999999999992E-3</c:v>
                </c:pt>
                <c:pt idx="1">
                  <c:v>5.7000000000000002E-3</c:v>
                </c:pt>
                <c:pt idx="2">
                  <c:v>3.5999999999999999E-3</c:v>
                </c:pt>
                <c:pt idx="3">
                  <c:v>2.8999999999999998E-3</c:v>
                </c:pt>
                <c:pt idx="4">
                  <c:v>4.8999999999999998E-3</c:v>
                </c:pt>
                <c:pt idx="5">
                  <c:v>1.26E-2</c:v>
                </c:pt>
                <c:pt idx="6">
                  <c:v>3.4700000000000002E-2</c:v>
                </c:pt>
                <c:pt idx="7">
                  <c:v>6.3399999999999998E-2</c:v>
                </c:pt>
                <c:pt idx="8">
                  <c:v>7.0900000000000005E-2</c:v>
                </c:pt>
                <c:pt idx="9">
                  <c:v>6.1199999999999997E-2</c:v>
                </c:pt>
                <c:pt idx="10">
                  <c:v>6.1699999999999998E-2</c:v>
                </c:pt>
                <c:pt idx="11">
                  <c:v>6.2300000000000001E-2</c:v>
                </c:pt>
                <c:pt idx="12">
                  <c:v>6.7900000000000002E-2</c:v>
                </c:pt>
                <c:pt idx="13">
                  <c:v>6.7900000000000002E-2</c:v>
                </c:pt>
                <c:pt idx="14">
                  <c:v>6.83E-2</c:v>
                </c:pt>
                <c:pt idx="15">
                  <c:v>6.7599999999999993E-2</c:v>
                </c:pt>
                <c:pt idx="16">
                  <c:v>6.83E-2</c:v>
                </c:pt>
                <c:pt idx="17">
                  <c:v>7.2800000000000004E-2</c:v>
                </c:pt>
                <c:pt idx="18">
                  <c:v>5.8799999999999998E-2</c:v>
                </c:pt>
                <c:pt idx="19">
                  <c:v>4.2700000000000002E-2</c:v>
                </c:pt>
                <c:pt idx="20">
                  <c:v>3.15E-2</c:v>
                </c:pt>
                <c:pt idx="21">
                  <c:v>2.6700000000000002E-2</c:v>
                </c:pt>
                <c:pt idx="22">
                  <c:v>2.0199999999999999E-2</c:v>
                </c:pt>
                <c:pt idx="23">
                  <c:v>1.38E-2</c:v>
                </c:pt>
              </c:numCache>
            </c:numRef>
          </c:val>
        </c:ser>
        <c:ser>
          <c:idx val="2"/>
          <c:order val="2"/>
          <c:tx>
            <c:strRef>
              <c:f>[27]Sheet1!$D$4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[27]Sheet1!$D$5:$D$28</c:f>
              <c:numCache>
                <c:formatCode>General</c:formatCode>
                <c:ptCount val="24"/>
                <c:pt idx="0">
                  <c:v>8.8999999999999999E-3</c:v>
                </c:pt>
                <c:pt idx="1">
                  <c:v>5.1999999999999998E-3</c:v>
                </c:pt>
                <c:pt idx="2">
                  <c:v>3.7000000000000002E-3</c:v>
                </c:pt>
                <c:pt idx="3">
                  <c:v>3.3999999999999998E-3</c:v>
                </c:pt>
                <c:pt idx="4">
                  <c:v>6.4000000000000003E-3</c:v>
                </c:pt>
                <c:pt idx="5">
                  <c:v>1.32E-2</c:v>
                </c:pt>
                <c:pt idx="6">
                  <c:v>3.1199999999999999E-2</c:v>
                </c:pt>
                <c:pt idx="7">
                  <c:v>5.7000000000000002E-2</c:v>
                </c:pt>
                <c:pt idx="8">
                  <c:v>6.4500000000000002E-2</c:v>
                </c:pt>
                <c:pt idx="9">
                  <c:v>5.7799999999999997E-2</c:v>
                </c:pt>
                <c:pt idx="10">
                  <c:v>5.91E-2</c:v>
                </c:pt>
                <c:pt idx="11">
                  <c:v>6.1800000000000001E-2</c:v>
                </c:pt>
                <c:pt idx="12">
                  <c:v>6.6900000000000001E-2</c:v>
                </c:pt>
                <c:pt idx="13">
                  <c:v>6.6299999999999998E-2</c:v>
                </c:pt>
                <c:pt idx="14">
                  <c:v>6.7699999999999996E-2</c:v>
                </c:pt>
                <c:pt idx="15">
                  <c:v>7.0400000000000004E-2</c:v>
                </c:pt>
                <c:pt idx="16">
                  <c:v>7.3800000000000004E-2</c:v>
                </c:pt>
                <c:pt idx="17">
                  <c:v>7.7200000000000005E-2</c:v>
                </c:pt>
                <c:pt idx="18">
                  <c:v>5.9900000000000002E-2</c:v>
                </c:pt>
                <c:pt idx="19">
                  <c:v>4.5100000000000001E-2</c:v>
                </c:pt>
                <c:pt idx="20">
                  <c:v>3.5000000000000003E-2</c:v>
                </c:pt>
                <c:pt idx="21">
                  <c:v>2.8799999999999999E-2</c:v>
                </c:pt>
                <c:pt idx="22">
                  <c:v>2.1700000000000001E-2</c:v>
                </c:pt>
                <c:pt idx="23">
                  <c:v>1.4999999999999999E-2</c:v>
                </c:pt>
              </c:numCache>
            </c:numRef>
          </c:val>
        </c:ser>
        <c:marker val="1"/>
        <c:axId val="164799232"/>
        <c:axId val="164800768"/>
      </c:lineChart>
      <c:catAx>
        <c:axId val="164799232"/>
        <c:scaling>
          <c:orientation val="minMax"/>
        </c:scaling>
        <c:axPos val="b"/>
        <c:majorGridlines/>
        <c:majorTickMark val="none"/>
        <c:tickLblPos val="nextTo"/>
        <c:crossAx val="164800768"/>
        <c:crosses val="autoZero"/>
        <c:auto val="1"/>
        <c:lblAlgn val="ctr"/>
        <c:lblOffset val="100"/>
      </c:catAx>
      <c:valAx>
        <c:axId val="1648007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479923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[27]Sheet1!$H$4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[27]Sheet1!$H$5:$H$16</c:f>
              <c:numCache>
                <c:formatCode>General</c:formatCode>
                <c:ptCount val="12"/>
                <c:pt idx="0">
                  <c:v>1.02</c:v>
                </c:pt>
                <c:pt idx="1">
                  <c:v>1.05</c:v>
                </c:pt>
                <c:pt idx="2">
                  <c:v>1.08</c:v>
                </c:pt>
                <c:pt idx="3">
                  <c:v>1.1299999999999999</c:v>
                </c:pt>
                <c:pt idx="4">
                  <c:v>1.03</c:v>
                </c:pt>
                <c:pt idx="5">
                  <c:v>1</c:v>
                </c:pt>
                <c:pt idx="6">
                  <c:v>0.95</c:v>
                </c:pt>
                <c:pt idx="7">
                  <c:v>0.93</c:v>
                </c:pt>
                <c:pt idx="8">
                  <c:v>0.96</c:v>
                </c:pt>
                <c:pt idx="9">
                  <c:v>0.96</c:v>
                </c:pt>
                <c:pt idx="10">
                  <c:v>0.96</c:v>
                </c:pt>
                <c:pt idx="11">
                  <c:v>0.97</c:v>
                </c:pt>
              </c:numCache>
            </c:numRef>
          </c:val>
        </c:ser>
        <c:marker val="1"/>
        <c:axId val="164833152"/>
        <c:axId val="164834688"/>
      </c:lineChart>
      <c:catAx>
        <c:axId val="16483315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4834688"/>
        <c:crosses val="autoZero"/>
        <c:auto val="1"/>
        <c:lblAlgn val="ctr"/>
        <c:lblOffset val="100"/>
      </c:catAx>
      <c:valAx>
        <c:axId val="16483468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833152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[28]Sheet1!$B$4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[28]Sheet1!$B$5:$B$28</c:f>
              <c:numCache>
                <c:formatCode>General</c:formatCode>
                <c:ptCount val="24"/>
                <c:pt idx="0">
                  <c:v>9.4000000000000004E-3</c:v>
                </c:pt>
                <c:pt idx="1">
                  <c:v>5.7000000000000002E-3</c:v>
                </c:pt>
                <c:pt idx="2">
                  <c:v>1.4200000000000001E-2</c:v>
                </c:pt>
                <c:pt idx="3">
                  <c:v>4.4999999999999997E-3</c:v>
                </c:pt>
                <c:pt idx="4">
                  <c:v>4.1000000000000003E-3</c:v>
                </c:pt>
                <c:pt idx="5">
                  <c:v>7.1000000000000004E-3</c:v>
                </c:pt>
                <c:pt idx="6">
                  <c:v>1.5299999999999999E-2</c:v>
                </c:pt>
                <c:pt idx="7">
                  <c:v>4.0399999999999998E-2</c:v>
                </c:pt>
                <c:pt idx="8">
                  <c:v>5.2699999999999997E-2</c:v>
                </c:pt>
                <c:pt idx="9">
                  <c:v>4.6600000000000003E-2</c:v>
                </c:pt>
                <c:pt idx="10">
                  <c:v>5.9200000000000003E-2</c:v>
                </c:pt>
                <c:pt idx="11">
                  <c:v>7.2900000000000006E-2</c:v>
                </c:pt>
                <c:pt idx="12">
                  <c:v>7.8200000000000006E-2</c:v>
                </c:pt>
                <c:pt idx="13">
                  <c:v>8.4900000000000003E-2</c:v>
                </c:pt>
                <c:pt idx="14">
                  <c:v>9.8799999999999999E-2</c:v>
                </c:pt>
                <c:pt idx="15">
                  <c:v>0.10100000000000001</c:v>
                </c:pt>
                <c:pt idx="16">
                  <c:v>8.3099999999999993E-2</c:v>
                </c:pt>
                <c:pt idx="17">
                  <c:v>7.5300000000000006E-2</c:v>
                </c:pt>
                <c:pt idx="18">
                  <c:v>3.9699999999999999E-2</c:v>
                </c:pt>
                <c:pt idx="19">
                  <c:v>2.8299999999999999E-2</c:v>
                </c:pt>
                <c:pt idx="20">
                  <c:v>2.87E-2</c:v>
                </c:pt>
                <c:pt idx="21">
                  <c:v>1.8700000000000001E-2</c:v>
                </c:pt>
                <c:pt idx="22">
                  <c:v>1.38E-2</c:v>
                </c:pt>
                <c:pt idx="23">
                  <c:v>1.7399999999999999E-2</c:v>
                </c:pt>
              </c:numCache>
            </c:numRef>
          </c:val>
        </c:ser>
        <c:ser>
          <c:idx val="1"/>
          <c:order val="1"/>
          <c:tx>
            <c:strRef>
              <c:f>[28]Sheet1!$C$4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[28]Sheet1!$C$5:$C$28</c:f>
              <c:numCache>
                <c:formatCode>General</c:formatCode>
                <c:ptCount val="24"/>
                <c:pt idx="0">
                  <c:v>7.4999999999999997E-3</c:v>
                </c:pt>
                <c:pt idx="1">
                  <c:v>9.2999999999999992E-3</c:v>
                </c:pt>
                <c:pt idx="2">
                  <c:v>6.7999999999999996E-3</c:v>
                </c:pt>
                <c:pt idx="3">
                  <c:v>8.3000000000000001E-3</c:v>
                </c:pt>
                <c:pt idx="4">
                  <c:v>2.4299999999999999E-2</c:v>
                </c:pt>
                <c:pt idx="5">
                  <c:v>6.4199999999999993E-2</c:v>
                </c:pt>
                <c:pt idx="6">
                  <c:v>7.4200000000000002E-2</c:v>
                </c:pt>
                <c:pt idx="7">
                  <c:v>0.1038</c:v>
                </c:pt>
                <c:pt idx="8">
                  <c:v>7.1099999999999997E-2</c:v>
                </c:pt>
                <c:pt idx="9">
                  <c:v>6.1600000000000002E-2</c:v>
                </c:pt>
                <c:pt idx="10">
                  <c:v>6.6199999999999995E-2</c:v>
                </c:pt>
                <c:pt idx="11">
                  <c:v>6.7199999999999996E-2</c:v>
                </c:pt>
                <c:pt idx="12">
                  <c:v>6.4399999999999999E-2</c:v>
                </c:pt>
                <c:pt idx="13">
                  <c:v>7.0300000000000001E-2</c:v>
                </c:pt>
                <c:pt idx="14">
                  <c:v>6.3899999999999998E-2</c:v>
                </c:pt>
                <c:pt idx="15">
                  <c:v>5.1999999999999998E-2</c:v>
                </c:pt>
                <c:pt idx="16">
                  <c:v>4.4699999999999997E-2</c:v>
                </c:pt>
                <c:pt idx="17">
                  <c:v>3.3399999999999999E-2</c:v>
                </c:pt>
                <c:pt idx="18">
                  <c:v>2.9100000000000001E-2</c:v>
                </c:pt>
                <c:pt idx="19">
                  <c:v>2.4E-2</c:v>
                </c:pt>
                <c:pt idx="20">
                  <c:v>0.03</c:v>
                </c:pt>
                <c:pt idx="21">
                  <c:v>9.7000000000000003E-3</c:v>
                </c:pt>
                <c:pt idx="22">
                  <c:v>7.7000000000000002E-3</c:v>
                </c:pt>
                <c:pt idx="23">
                  <c:v>6.4000000000000003E-3</c:v>
                </c:pt>
              </c:numCache>
            </c:numRef>
          </c:val>
        </c:ser>
        <c:ser>
          <c:idx val="2"/>
          <c:order val="2"/>
          <c:tx>
            <c:strRef>
              <c:f>[28]Sheet1!$D$4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[28]Sheet1!$D$5:$D$28</c:f>
              <c:numCache>
                <c:formatCode>General</c:formatCode>
                <c:ptCount val="24"/>
                <c:pt idx="0">
                  <c:v>8.3999999999999995E-3</c:v>
                </c:pt>
                <c:pt idx="1">
                  <c:v>7.6E-3</c:v>
                </c:pt>
                <c:pt idx="2">
                  <c:v>1.0500000000000001E-2</c:v>
                </c:pt>
                <c:pt idx="3">
                  <c:v>6.1999999999999998E-3</c:v>
                </c:pt>
                <c:pt idx="4">
                  <c:v>1.4200000000000001E-2</c:v>
                </c:pt>
                <c:pt idx="5">
                  <c:v>3.56E-2</c:v>
                </c:pt>
                <c:pt idx="6">
                  <c:v>4.4699999999999997E-2</c:v>
                </c:pt>
                <c:pt idx="7">
                  <c:v>7.2099999999999997E-2</c:v>
                </c:pt>
                <c:pt idx="8">
                  <c:v>6.2100000000000002E-2</c:v>
                </c:pt>
                <c:pt idx="9">
                  <c:v>5.4100000000000002E-2</c:v>
                </c:pt>
                <c:pt idx="10">
                  <c:v>6.2799999999999995E-2</c:v>
                </c:pt>
                <c:pt idx="11">
                  <c:v>7.0199999999999999E-2</c:v>
                </c:pt>
                <c:pt idx="12">
                  <c:v>7.1199999999999999E-2</c:v>
                </c:pt>
                <c:pt idx="13">
                  <c:v>7.7399999999999997E-2</c:v>
                </c:pt>
                <c:pt idx="14">
                  <c:v>8.1199999999999994E-2</c:v>
                </c:pt>
                <c:pt idx="15">
                  <c:v>7.6399999999999996E-2</c:v>
                </c:pt>
                <c:pt idx="16">
                  <c:v>6.4000000000000001E-2</c:v>
                </c:pt>
                <c:pt idx="17">
                  <c:v>5.45E-2</c:v>
                </c:pt>
                <c:pt idx="18">
                  <c:v>3.4599999999999999E-2</c:v>
                </c:pt>
                <c:pt idx="19">
                  <c:v>2.6200000000000001E-2</c:v>
                </c:pt>
                <c:pt idx="20">
                  <c:v>2.9499999999999998E-2</c:v>
                </c:pt>
                <c:pt idx="21">
                  <c:v>1.41E-2</c:v>
                </c:pt>
                <c:pt idx="22">
                  <c:v>1.0699999999999999E-2</c:v>
                </c:pt>
                <c:pt idx="23">
                  <c:v>1.18E-2</c:v>
                </c:pt>
              </c:numCache>
            </c:numRef>
          </c:val>
        </c:ser>
        <c:marker val="1"/>
        <c:axId val="164889344"/>
        <c:axId val="164890880"/>
      </c:lineChart>
      <c:catAx>
        <c:axId val="164889344"/>
        <c:scaling>
          <c:orientation val="minMax"/>
        </c:scaling>
        <c:axPos val="b"/>
        <c:majorGridlines/>
        <c:majorTickMark val="none"/>
        <c:tickLblPos val="nextTo"/>
        <c:crossAx val="164890880"/>
        <c:crosses val="autoZero"/>
        <c:auto val="1"/>
        <c:lblAlgn val="ctr"/>
        <c:lblOffset val="100"/>
      </c:catAx>
      <c:valAx>
        <c:axId val="1648908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488934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[28]Sheet1!$H$4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[28]Sheet1!$H$5:$H$16</c:f>
              <c:numCache>
                <c:formatCode>General</c:formatCode>
                <c:ptCount val="12"/>
                <c:pt idx="0">
                  <c:v>1.0900000000000001</c:v>
                </c:pt>
                <c:pt idx="1">
                  <c:v>1.36</c:v>
                </c:pt>
                <c:pt idx="2">
                  <c:v>1.22</c:v>
                </c:pt>
                <c:pt idx="3">
                  <c:v>1.06</c:v>
                </c:pt>
                <c:pt idx="4">
                  <c:v>1.06</c:v>
                </c:pt>
                <c:pt idx="5">
                  <c:v>0.91</c:v>
                </c:pt>
                <c:pt idx="6">
                  <c:v>0.87</c:v>
                </c:pt>
                <c:pt idx="7">
                  <c:v>0.88</c:v>
                </c:pt>
                <c:pt idx="8">
                  <c:v>0.89</c:v>
                </c:pt>
                <c:pt idx="9">
                  <c:v>0.88</c:v>
                </c:pt>
                <c:pt idx="10">
                  <c:v>0.8</c:v>
                </c:pt>
                <c:pt idx="11">
                  <c:v>0.89</c:v>
                </c:pt>
              </c:numCache>
            </c:numRef>
          </c:val>
        </c:ser>
        <c:marker val="1"/>
        <c:axId val="164915072"/>
        <c:axId val="164916608"/>
      </c:lineChart>
      <c:catAx>
        <c:axId val="16491507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4916608"/>
        <c:crosses val="autoZero"/>
        <c:auto val="1"/>
        <c:lblAlgn val="ctr"/>
        <c:lblOffset val="100"/>
      </c:catAx>
      <c:valAx>
        <c:axId val="16491660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915072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[29]Sheet1!$B$4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[29]Sheet1!$B$5:$B$28</c:f>
              <c:numCache>
                <c:formatCode>General</c:formatCode>
                <c:ptCount val="24"/>
                <c:pt idx="0">
                  <c:v>6.0000000000000001E-3</c:v>
                </c:pt>
                <c:pt idx="1">
                  <c:v>3.8E-3</c:v>
                </c:pt>
                <c:pt idx="2">
                  <c:v>3.3E-3</c:v>
                </c:pt>
                <c:pt idx="3">
                  <c:v>4.1999999999999997E-3</c:v>
                </c:pt>
                <c:pt idx="4">
                  <c:v>1.0800000000000001E-2</c:v>
                </c:pt>
                <c:pt idx="5">
                  <c:v>2.5600000000000001E-2</c:v>
                </c:pt>
                <c:pt idx="6">
                  <c:v>6.4899999999999999E-2</c:v>
                </c:pt>
                <c:pt idx="7">
                  <c:v>9.8599999999999993E-2</c:v>
                </c:pt>
                <c:pt idx="8">
                  <c:v>8.1299999999999997E-2</c:v>
                </c:pt>
                <c:pt idx="9">
                  <c:v>6.1499999999999999E-2</c:v>
                </c:pt>
                <c:pt idx="10">
                  <c:v>5.9499999999999997E-2</c:v>
                </c:pt>
                <c:pt idx="11">
                  <c:v>5.9400000000000001E-2</c:v>
                </c:pt>
                <c:pt idx="12">
                  <c:v>6.0400000000000002E-2</c:v>
                </c:pt>
                <c:pt idx="13">
                  <c:v>6.2E-2</c:v>
                </c:pt>
                <c:pt idx="14">
                  <c:v>6.1600000000000002E-2</c:v>
                </c:pt>
                <c:pt idx="15">
                  <c:v>6.0900000000000003E-2</c:v>
                </c:pt>
                <c:pt idx="16">
                  <c:v>6.1499999999999999E-2</c:v>
                </c:pt>
                <c:pt idx="17">
                  <c:v>5.9400000000000001E-2</c:v>
                </c:pt>
                <c:pt idx="18">
                  <c:v>4.7100000000000003E-2</c:v>
                </c:pt>
                <c:pt idx="19">
                  <c:v>3.5099999999999999E-2</c:v>
                </c:pt>
                <c:pt idx="20">
                  <c:v>2.63E-2</c:v>
                </c:pt>
                <c:pt idx="21">
                  <c:v>2.1999999999999999E-2</c:v>
                </c:pt>
                <c:pt idx="22">
                  <c:v>1.4800000000000001E-2</c:v>
                </c:pt>
                <c:pt idx="23">
                  <c:v>1.0200000000000001E-2</c:v>
                </c:pt>
              </c:numCache>
            </c:numRef>
          </c:val>
        </c:ser>
        <c:ser>
          <c:idx val="1"/>
          <c:order val="1"/>
          <c:tx>
            <c:strRef>
              <c:f>[29]Sheet1!$C$4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[29]Sheet1!$C$5:$C$28</c:f>
              <c:numCache>
                <c:formatCode>General</c:formatCode>
                <c:ptCount val="24"/>
                <c:pt idx="0">
                  <c:v>8.9999999999999993E-3</c:v>
                </c:pt>
                <c:pt idx="1">
                  <c:v>6.6E-3</c:v>
                </c:pt>
                <c:pt idx="2">
                  <c:v>5.5999999999999999E-3</c:v>
                </c:pt>
                <c:pt idx="3">
                  <c:v>3.5000000000000001E-3</c:v>
                </c:pt>
                <c:pt idx="4">
                  <c:v>4.3E-3</c:v>
                </c:pt>
                <c:pt idx="5">
                  <c:v>1.1299999999999999E-2</c:v>
                </c:pt>
                <c:pt idx="6">
                  <c:v>2.8400000000000002E-2</c:v>
                </c:pt>
                <c:pt idx="7">
                  <c:v>4.0800000000000003E-2</c:v>
                </c:pt>
                <c:pt idx="8">
                  <c:v>4.3400000000000001E-2</c:v>
                </c:pt>
                <c:pt idx="9">
                  <c:v>4.2200000000000001E-2</c:v>
                </c:pt>
                <c:pt idx="10">
                  <c:v>4.6800000000000001E-2</c:v>
                </c:pt>
                <c:pt idx="11">
                  <c:v>5.4100000000000002E-2</c:v>
                </c:pt>
                <c:pt idx="12">
                  <c:v>6.1800000000000001E-2</c:v>
                </c:pt>
                <c:pt idx="13">
                  <c:v>6.4199999999999993E-2</c:v>
                </c:pt>
                <c:pt idx="14">
                  <c:v>6.9599999999999995E-2</c:v>
                </c:pt>
                <c:pt idx="15">
                  <c:v>0.08</c:v>
                </c:pt>
                <c:pt idx="16">
                  <c:v>9.6000000000000002E-2</c:v>
                </c:pt>
                <c:pt idx="17">
                  <c:v>0.107</c:v>
                </c:pt>
                <c:pt idx="18">
                  <c:v>7.2300000000000003E-2</c:v>
                </c:pt>
                <c:pt idx="19">
                  <c:v>4.8000000000000001E-2</c:v>
                </c:pt>
                <c:pt idx="20">
                  <c:v>3.7199999999999997E-2</c:v>
                </c:pt>
                <c:pt idx="21">
                  <c:v>3.0800000000000001E-2</c:v>
                </c:pt>
                <c:pt idx="22">
                  <c:v>2.2700000000000001E-2</c:v>
                </c:pt>
                <c:pt idx="23">
                  <c:v>1.44E-2</c:v>
                </c:pt>
              </c:numCache>
            </c:numRef>
          </c:val>
        </c:ser>
        <c:ser>
          <c:idx val="2"/>
          <c:order val="2"/>
          <c:tx>
            <c:strRef>
              <c:f>[29]Sheet1!$D$4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[29]Sheet1!$D$5:$D$28</c:f>
              <c:numCache>
                <c:formatCode>General</c:formatCode>
                <c:ptCount val="24"/>
                <c:pt idx="0">
                  <c:v>7.4999999999999997E-3</c:v>
                </c:pt>
                <c:pt idx="1">
                  <c:v>5.3E-3</c:v>
                </c:pt>
                <c:pt idx="2">
                  <c:v>4.4999999999999997E-3</c:v>
                </c:pt>
                <c:pt idx="3">
                  <c:v>3.8999999999999998E-3</c:v>
                </c:pt>
                <c:pt idx="4">
                  <c:v>7.4000000000000003E-3</c:v>
                </c:pt>
                <c:pt idx="5">
                  <c:v>1.8100000000000002E-2</c:v>
                </c:pt>
                <c:pt idx="6">
                  <c:v>4.5699999999999998E-2</c:v>
                </c:pt>
                <c:pt idx="7">
                  <c:v>6.83E-2</c:v>
                </c:pt>
                <c:pt idx="8">
                  <c:v>6.1400000000000003E-2</c:v>
                </c:pt>
                <c:pt idx="9">
                  <c:v>5.1400000000000001E-2</c:v>
                </c:pt>
                <c:pt idx="10">
                  <c:v>5.2900000000000003E-2</c:v>
                </c:pt>
                <c:pt idx="11">
                  <c:v>5.6599999999999998E-2</c:v>
                </c:pt>
                <c:pt idx="12">
                  <c:v>6.1100000000000002E-2</c:v>
                </c:pt>
                <c:pt idx="13">
                  <c:v>6.3100000000000003E-2</c:v>
                </c:pt>
                <c:pt idx="14">
                  <c:v>6.5799999999999997E-2</c:v>
                </c:pt>
                <c:pt idx="15">
                  <c:v>7.0999999999999994E-2</c:v>
                </c:pt>
                <c:pt idx="16">
                  <c:v>7.9600000000000004E-2</c:v>
                </c:pt>
                <c:pt idx="17">
                  <c:v>8.4400000000000003E-2</c:v>
                </c:pt>
                <c:pt idx="18">
                  <c:v>6.0400000000000002E-2</c:v>
                </c:pt>
                <c:pt idx="19">
                  <c:v>4.1799999999999997E-2</c:v>
                </c:pt>
                <c:pt idx="20">
                  <c:v>3.2000000000000001E-2</c:v>
                </c:pt>
                <c:pt idx="21">
                  <c:v>2.6599999999999999E-2</c:v>
                </c:pt>
                <c:pt idx="22">
                  <c:v>1.89E-2</c:v>
                </c:pt>
                <c:pt idx="23">
                  <c:v>1.24E-2</c:v>
                </c:pt>
              </c:numCache>
            </c:numRef>
          </c:val>
        </c:ser>
        <c:marker val="1"/>
        <c:axId val="165278464"/>
        <c:axId val="165280000"/>
      </c:lineChart>
      <c:catAx>
        <c:axId val="165278464"/>
        <c:scaling>
          <c:orientation val="minMax"/>
        </c:scaling>
        <c:axPos val="b"/>
        <c:majorGridlines/>
        <c:majorTickMark val="none"/>
        <c:tickLblPos val="nextTo"/>
        <c:crossAx val="165280000"/>
        <c:crosses val="autoZero"/>
        <c:auto val="1"/>
        <c:lblAlgn val="ctr"/>
        <c:lblOffset val="100"/>
      </c:catAx>
      <c:valAx>
        <c:axId val="1652800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527846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[2]Sheet1!$H$5:$H$16</c:f>
              <c:numCache>
                <c:formatCode>General</c:formatCode>
                <c:ptCount val="12"/>
                <c:pt idx="0">
                  <c:v>1.1499999999999999</c:v>
                </c:pt>
                <c:pt idx="1">
                  <c:v>1.23</c:v>
                </c:pt>
                <c:pt idx="2">
                  <c:v>1.24</c:v>
                </c:pt>
                <c:pt idx="3">
                  <c:v>1.0900000000000001</c:v>
                </c:pt>
                <c:pt idx="4">
                  <c:v>0.94</c:v>
                </c:pt>
                <c:pt idx="5">
                  <c:v>0.89</c:v>
                </c:pt>
                <c:pt idx="6">
                  <c:v>0.84</c:v>
                </c:pt>
                <c:pt idx="7">
                  <c:v>0.83</c:v>
                </c:pt>
                <c:pt idx="8">
                  <c:v>0.84</c:v>
                </c:pt>
                <c:pt idx="9">
                  <c:v>0.92</c:v>
                </c:pt>
                <c:pt idx="10">
                  <c:v>0.97</c:v>
                </c:pt>
                <c:pt idx="11">
                  <c:v>1.04</c:v>
                </c:pt>
              </c:numCache>
            </c:numRef>
          </c:val>
        </c:ser>
        <c:marker val="1"/>
        <c:axId val="47044864"/>
        <c:axId val="47058944"/>
      </c:lineChart>
      <c:catAx>
        <c:axId val="4704486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7058944"/>
        <c:crosses val="autoZero"/>
        <c:auto val="1"/>
        <c:lblAlgn val="ctr"/>
        <c:lblOffset val="100"/>
      </c:catAx>
      <c:valAx>
        <c:axId val="4705894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704486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[29]Sheet1!$H$4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[29]Sheet1!$H$5:$H$16</c:f>
              <c:numCache>
                <c:formatCode>General</c:formatCode>
                <c:ptCount val="12"/>
                <c:pt idx="0">
                  <c:v>1</c:v>
                </c:pt>
                <c:pt idx="1">
                  <c:v>1.07</c:v>
                </c:pt>
                <c:pt idx="2">
                  <c:v>1.05</c:v>
                </c:pt>
                <c:pt idx="3">
                  <c:v>1.04</c:v>
                </c:pt>
                <c:pt idx="4">
                  <c:v>0.98</c:v>
                </c:pt>
                <c:pt idx="5">
                  <c:v>0.96</c:v>
                </c:pt>
                <c:pt idx="6">
                  <c:v>0.93</c:v>
                </c:pt>
                <c:pt idx="7">
                  <c:v>0.94</c:v>
                </c:pt>
                <c:pt idx="8">
                  <c:v>0.98</c:v>
                </c:pt>
                <c:pt idx="9">
                  <c:v>1.01</c:v>
                </c:pt>
                <c:pt idx="10">
                  <c:v>0.98</c:v>
                </c:pt>
                <c:pt idx="11">
                  <c:v>1.06</c:v>
                </c:pt>
              </c:numCache>
            </c:numRef>
          </c:val>
        </c:ser>
        <c:marker val="1"/>
        <c:axId val="165783424"/>
        <c:axId val="165784960"/>
      </c:lineChart>
      <c:catAx>
        <c:axId val="1657834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5784960"/>
        <c:crosses val="autoZero"/>
        <c:auto val="1"/>
        <c:lblAlgn val="ctr"/>
        <c:lblOffset val="100"/>
      </c:catAx>
      <c:valAx>
        <c:axId val="16578496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578342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[30]Sheet1!$B$4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[30]Sheet1!$B$5:$B$28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5.0000000000000001E-3</c:v>
                </c:pt>
                <c:pt idx="2">
                  <c:v>3.8E-3</c:v>
                </c:pt>
                <c:pt idx="3">
                  <c:v>3.0999999999999999E-3</c:v>
                </c:pt>
                <c:pt idx="4">
                  <c:v>4.1999999999999997E-3</c:v>
                </c:pt>
                <c:pt idx="5">
                  <c:v>0.01</c:v>
                </c:pt>
                <c:pt idx="6">
                  <c:v>2.7799999999999998E-2</c:v>
                </c:pt>
                <c:pt idx="7">
                  <c:v>5.2699999999999997E-2</c:v>
                </c:pt>
                <c:pt idx="8">
                  <c:v>5.91E-2</c:v>
                </c:pt>
                <c:pt idx="9">
                  <c:v>5.5100000000000003E-2</c:v>
                </c:pt>
                <c:pt idx="10">
                  <c:v>5.8200000000000002E-2</c:v>
                </c:pt>
                <c:pt idx="11">
                  <c:v>6.4299999999999996E-2</c:v>
                </c:pt>
                <c:pt idx="12">
                  <c:v>6.8400000000000002E-2</c:v>
                </c:pt>
                <c:pt idx="13">
                  <c:v>6.88E-2</c:v>
                </c:pt>
                <c:pt idx="14">
                  <c:v>7.4999999999999997E-2</c:v>
                </c:pt>
                <c:pt idx="15">
                  <c:v>8.1100000000000005E-2</c:v>
                </c:pt>
                <c:pt idx="16">
                  <c:v>8.7499999999999994E-2</c:v>
                </c:pt>
                <c:pt idx="17">
                  <c:v>8.2799999999999999E-2</c:v>
                </c:pt>
                <c:pt idx="18">
                  <c:v>5.4399999999999997E-2</c:v>
                </c:pt>
                <c:pt idx="19">
                  <c:v>4.0599999999999997E-2</c:v>
                </c:pt>
                <c:pt idx="20">
                  <c:v>3.1800000000000002E-2</c:v>
                </c:pt>
                <c:pt idx="21">
                  <c:v>2.4899999999999999E-2</c:v>
                </c:pt>
                <c:pt idx="22">
                  <c:v>2.0299999999999999E-2</c:v>
                </c:pt>
                <c:pt idx="23">
                  <c:v>1.37E-2</c:v>
                </c:pt>
              </c:numCache>
            </c:numRef>
          </c:val>
        </c:ser>
        <c:ser>
          <c:idx val="1"/>
          <c:order val="1"/>
          <c:tx>
            <c:strRef>
              <c:f>[30]Sheet1!$C$4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[30]Sheet1!$C$5:$C$28</c:f>
              <c:numCache>
                <c:formatCode>General</c:formatCode>
                <c:ptCount val="24"/>
                <c:pt idx="0">
                  <c:v>1.12E-2</c:v>
                </c:pt>
                <c:pt idx="1">
                  <c:v>9.9000000000000008E-3</c:v>
                </c:pt>
                <c:pt idx="2">
                  <c:v>9.5999999999999992E-3</c:v>
                </c:pt>
                <c:pt idx="3">
                  <c:v>9.2999999999999992E-3</c:v>
                </c:pt>
                <c:pt idx="4">
                  <c:v>1.2E-2</c:v>
                </c:pt>
                <c:pt idx="5">
                  <c:v>2.07E-2</c:v>
                </c:pt>
                <c:pt idx="6">
                  <c:v>4.2799999999999998E-2</c:v>
                </c:pt>
                <c:pt idx="7">
                  <c:v>6.5500000000000003E-2</c:v>
                </c:pt>
                <c:pt idx="8">
                  <c:v>7.0699999999999999E-2</c:v>
                </c:pt>
                <c:pt idx="9">
                  <c:v>5.9799999999999999E-2</c:v>
                </c:pt>
                <c:pt idx="10">
                  <c:v>5.7700000000000001E-2</c:v>
                </c:pt>
                <c:pt idx="11">
                  <c:v>6.0199999999999997E-2</c:v>
                </c:pt>
                <c:pt idx="12">
                  <c:v>6.2399999999999997E-2</c:v>
                </c:pt>
                <c:pt idx="13">
                  <c:v>6.2E-2</c:v>
                </c:pt>
                <c:pt idx="14">
                  <c:v>6.4600000000000005E-2</c:v>
                </c:pt>
                <c:pt idx="15">
                  <c:v>6.6699999999999995E-2</c:v>
                </c:pt>
                <c:pt idx="16">
                  <c:v>6.88E-2</c:v>
                </c:pt>
                <c:pt idx="17">
                  <c:v>6.7699999999999996E-2</c:v>
                </c:pt>
                <c:pt idx="18">
                  <c:v>4.9000000000000002E-2</c:v>
                </c:pt>
                <c:pt idx="19">
                  <c:v>3.7499999999999999E-2</c:v>
                </c:pt>
                <c:pt idx="20">
                  <c:v>3.0599999999999999E-2</c:v>
                </c:pt>
                <c:pt idx="21">
                  <c:v>2.6599999999999999E-2</c:v>
                </c:pt>
                <c:pt idx="22">
                  <c:v>1.9699999999999999E-2</c:v>
                </c:pt>
                <c:pt idx="23">
                  <c:v>1.5100000000000001E-2</c:v>
                </c:pt>
              </c:numCache>
            </c:numRef>
          </c:val>
        </c:ser>
        <c:ser>
          <c:idx val="2"/>
          <c:order val="2"/>
          <c:tx>
            <c:strRef>
              <c:f>[30]Sheet1!$D$4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[30]Sheet1!$D$5:$D$28</c:f>
              <c:numCache>
                <c:formatCode>General</c:formatCode>
                <c:ptCount val="24"/>
                <c:pt idx="0">
                  <c:v>9.1999999999999998E-3</c:v>
                </c:pt>
                <c:pt idx="1">
                  <c:v>7.3000000000000001E-3</c:v>
                </c:pt>
                <c:pt idx="2">
                  <c:v>6.6E-3</c:v>
                </c:pt>
                <c:pt idx="3">
                  <c:v>6.0000000000000001E-3</c:v>
                </c:pt>
                <c:pt idx="4">
                  <c:v>7.9000000000000008E-3</c:v>
                </c:pt>
                <c:pt idx="5">
                  <c:v>1.4999999999999999E-2</c:v>
                </c:pt>
                <c:pt idx="6">
                  <c:v>3.49E-2</c:v>
                </c:pt>
                <c:pt idx="7">
                  <c:v>5.8700000000000002E-2</c:v>
                </c:pt>
                <c:pt idx="8">
                  <c:v>6.4600000000000005E-2</c:v>
                </c:pt>
                <c:pt idx="9">
                  <c:v>5.7299999999999997E-2</c:v>
                </c:pt>
                <c:pt idx="10">
                  <c:v>5.8000000000000003E-2</c:v>
                </c:pt>
                <c:pt idx="11">
                  <c:v>6.2399999999999997E-2</c:v>
                </c:pt>
                <c:pt idx="12">
                  <c:v>6.5500000000000003E-2</c:v>
                </c:pt>
                <c:pt idx="13">
                  <c:v>6.5600000000000006E-2</c:v>
                </c:pt>
                <c:pt idx="14">
                  <c:v>7.0099999999999996E-2</c:v>
                </c:pt>
                <c:pt idx="15">
                  <c:v>7.4300000000000005E-2</c:v>
                </c:pt>
                <c:pt idx="16">
                  <c:v>7.8600000000000003E-2</c:v>
                </c:pt>
                <c:pt idx="17">
                  <c:v>7.5600000000000001E-2</c:v>
                </c:pt>
                <c:pt idx="18">
                  <c:v>5.1799999999999999E-2</c:v>
                </c:pt>
                <c:pt idx="19">
                  <c:v>3.9100000000000003E-2</c:v>
                </c:pt>
                <c:pt idx="20">
                  <c:v>3.1199999999999999E-2</c:v>
                </c:pt>
                <c:pt idx="21">
                  <c:v>2.5700000000000001E-2</c:v>
                </c:pt>
                <c:pt idx="22">
                  <c:v>0.02</c:v>
                </c:pt>
                <c:pt idx="23">
                  <c:v>1.44E-2</c:v>
                </c:pt>
              </c:numCache>
            </c:numRef>
          </c:val>
        </c:ser>
        <c:marker val="1"/>
        <c:axId val="165839616"/>
        <c:axId val="165841152"/>
      </c:lineChart>
      <c:catAx>
        <c:axId val="165839616"/>
        <c:scaling>
          <c:orientation val="minMax"/>
        </c:scaling>
        <c:axPos val="b"/>
        <c:majorGridlines/>
        <c:majorTickMark val="none"/>
        <c:tickLblPos val="nextTo"/>
        <c:crossAx val="165841152"/>
        <c:crosses val="autoZero"/>
        <c:auto val="1"/>
        <c:lblAlgn val="ctr"/>
        <c:lblOffset val="100"/>
      </c:catAx>
      <c:valAx>
        <c:axId val="1658411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583961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[30]Sheet1!$H$4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[30]Sheet1!$H$5:$H$16</c:f>
              <c:numCache>
                <c:formatCode>General</c:formatCode>
                <c:ptCount val="12"/>
                <c:pt idx="0">
                  <c:v>1.1299999999999999</c:v>
                </c:pt>
                <c:pt idx="1">
                  <c:v>1.21</c:v>
                </c:pt>
                <c:pt idx="2">
                  <c:v>1.1599999999999999</c:v>
                </c:pt>
                <c:pt idx="3">
                  <c:v>1.0900000000000001</c:v>
                </c:pt>
                <c:pt idx="4">
                  <c:v>0.86</c:v>
                </c:pt>
                <c:pt idx="5">
                  <c:v>0.92</c:v>
                </c:pt>
                <c:pt idx="6">
                  <c:v>0.86</c:v>
                </c:pt>
                <c:pt idx="7">
                  <c:v>0.87</c:v>
                </c:pt>
                <c:pt idx="8">
                  <c:v>1.02</c:v>
                </c:pt>
                <c:pt idx="9">
                  <c:v>0.99</c:v>
                </c:pt>
                <c:pt idx="10">
                  <c:v>0.91</c:v>
                </c:pt>
                <c:pt idx="11">
                  <c:v>0.95</c:v>
                </c:pt>
              </c:numCache>
            </c:numRef>
          </c:val>
        </c:ser>
        <c:marker val="1"/>
        <c:axId val="165857152"/>
        <c:axId val="165858688"/>
      </c:lineChart>
      <c:catAx>
        <c:axId val="16585715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5858688"/>
        <c:crosses val="autoZero"/>
        <c:auto val="1"/>
        <c:lblAlgn val="ctr"/>
        <c:lblOffset val="100"/>
      </c:catAx>
      <c:valAx>
        <c:axId val="16585868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5857152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[31]Sheet1!$B$4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[31]Sheet1!$B$5:$B$28</c:f>
              <c:numCache>
                <c:formatCode>General</c:formatCode>
                <c:ptCount val="24"/>
                <c:pt idx="0">
                  <c:v>4.8999999999999998E-3</c:v>
                </c:pt>
                <c:pt idx="1">
                  <c:v>2.3E-3</c:v>
                </c:pt>
                <c:pt idx="2">
                  <c:v>1.6000000000000001E-3</c:v>
                </c:pt>
                <c:pt idx="3">
                  <c:v>1.9E-3</c:v>
                </c:pt>
                <c:pt idx="4">
                  <c:v>4.1000000000000003E-3</c:v>
                </c:pt>
                <c:pt idx="5">
                  <c:v>7.0000000000000001E-3</c:v>
                </c:pt>
                <c:pt idx="6">
                  <c:v>1.77E-2</c:v>
                </c:pt>
                <c:pt idx="7">
                  <c:v>3.73E-2</c:v>
                </c:pt>
                <c:pt idx="8">
                  <c:v>4.7500000000000001E-2</c:v>
                </c:pt>
                <c:pt idx="9">
                  <c:v>5.8400000000000001E-2</c:v>
                </c:pt>
                <c:pt idx="10">
                  <c:v>6.8900000000000003E-2</c:v>
                </c:pt>
                <c:pt idx="11">
                  <c:v>7.2800000000000004E-2</c:v>
                </c:pt>
                <c:pt idx="12">
                  <c:v>7.3800000000000004E-2</c:v>
                </c:pt>
                <c:pt idx="13">
                  <c:v>7.4999999999999997E-2</c:v>
                </c:pt>
                <c:pt idx="14">
                  <c:v>7.9600000000000004E-2</c:v>
                </c:pt>
                <c:pt idx="15">
                  <c:v>8.9800000000000005E-2</c:v>
                </c:pt>
                <c:pt idx="16">
                  <c:v>9.01E-2</c:v>
                </c:pt>
                <c:pt idx="17">
                  <c:v>7.8200000000000006E-2</c:v>
                </c:pt>
                <c:pt idx="18">
                  <c:v>5.96E-2</c:v>
                </c:pt>
                <c:pt idx="19">
                  <c:v>4.19E-2</c:v>
                </c:pt>
                <c:pt idx="20">
                  <c:v>3.09E-2</c:v>
                </c:pt>
                <c:pt idx="21">
                  <c:v>2.5000000000000001E-2</c:v>
                </c:pt>
                <c:pt idx="22">
                  <c:v>1.9400000000000001E-2</c:v>
                </c:pt>
                <c:pt idx="23">
                  <c:v>1.23E-2</c:v>
                </c:pt>
              </c:numCache>
            </c:numRef>
          </c:val>
        </c:ser>
        <c:ser>
          <c:idx val="1"/>
          <c:order val="1"/>
          <c:tx>
            <c:strRef>
              <c:f>[31]Sheet1!$C$4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[31]Sheet1!$C$5:$C$28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2.8999999999999998E-3</c:v>
                </c:pt>
                <c:pt idx="2">
                  <c:v>2.0999999999999999E-3</c:v>
                </c:pt>
                <c:pt idx="3">
                  <c:v>1.6999999999999999E-3</c:v>
                </c:pt>
                <c:pt idx="4">
                  <c:v>3.0000000000000001E-3</c:v>
                </c:pt>
                <c:pt idx="5">
                  <c:v>1.24E-2</c:v>
                </c:pt>
                <c:pt idx="6">
                  <c:v>3.2000000000000001E-2</c:v>
                </c:pt>
                <c:pt idx="7">
                  <c:v>5.9700000000000003E-2</c:v>
                </c:pt>
                <c:pt idx="8">
                  <c:v>6.7699999999999996E-2</c:v>
                </c:pt>
                <c:pt idx="9">
                  <c:v>6.8599999999999994E-2</c:v>
                </c:pt>
                <c:pt idx="10">
                  <c:v>7.3899999999999993E-2</c:v>
                </c:pt>
                <c:pt idx="11">
                  <c:v>7.7100000000000002E-2</c:v>
                </c:pt>
                <c:pt idx="12">
                  <c:v>7.6799999999999993E-2</c:v>
                </c:pt>
                <c:pt idx="13">
                  <c:v>7.5999999999999998E-2</c:v>
                </c:pt>
                <c:pt idx="14">
                  <c:v>7.6100000000000001E-2</c:v>
                </c:pt>
                <c:pt idx="15">
                  <c:v>7.4300000000000005E-2</c:v>
                </c:pt>
                <c:pt idx="16">
                  <c:v>6.9199999999999998E-2</c:v>
                </c:pt>
                <c:pt idx="17">
                  <c:v>5.9400000000000001E-2</c:v>
                </c:pt>
                <c:pt idx="18">
                  <c:v>4.87E-2</c:v>
                </c:pt>
                <c:pt idx="19">
                  <c:v>3.6999999999999998E-2</c:v>
                </c:pt>
                <c:pt idx="20">
                  <c:v>2.86E-2</c:v>
                </c:pt>
                <c:pt idx="21">
                  <c:v>2.3199999999999998E-2</c:v>
                </c:pt>
                <c:pt idx="22">
                  <c:v>1.61E-2</c:v>
                </c:pt>
                <c:pt idx="23">
                  <c:v>8.3000000000000001E-3</c:v>
                </c:pt>
              </c:numCache>
            </c:numRef>
          </c:val>
        </c:ser>
        <c:ser>
          <c:idx val="2"/>
          <c:order val="2"/>
          <c:tx>
            <c:strRef>
              <c:f>[31]Sheet1!$D$4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[31]Sheet1!$D$5:$D$28</c:f>
              <c:numCache>
                <c:formatCode>General</c:formatCode>
                <c:ptCount val="24"/>
                <c:pt idx="0">
                  <c:v>5.0000000000000001E-3</c:v>
                </c:pt>
                <c:pt idx="1">
                  <c:v>2.5999999999999999E-3</c:v>
                </c:pt>
                <c:pt idx="2">
                  <c:v>1.9E-3</c:v>
                </c:pt>
                <c:pt idx="3">
                  <c:v>1.8E-3</c:v>
                </c:pt>
                <c:pt idx="4">
                  <c:v>3.5999999999999999E-3</c:v>
                </c:pt>
                <c:pt idx="5">
                  <c:v>9.7000000000000003E-3</c:v>
                </c:pt>
                <c:pt idx="6">
                  <c:v>2.4799999999999999E-2</c:v>
                </c:pt>
                <c:pt idx="7">
                  <c:v>4.8500000000000001E-2</c:v>
                </c:pt>
                <c:pt idx="8">
                  <c:v>5.7599999999999998E-2</c:v>
                </c:pt>
                <c:pt idx="9">
                  <c:v>6.3500000000000001E-2</c:v>
                </c:pt>
                <c:pt idx="10">
                  <c:v>7.1400000000000005E-2</c:v>
                </c:pt>
                <c:pt idx="11">
                  <c:v>7.4999999999999997E-2</c:v>
                </c:pt>
                <c:pt idx="12">
                  <c:v>7.5300000000000006E-2</c:v>
                </c:pt>
                <c:pt idx="13">
                  <c:v>7.5499999999999998E-2</c:v>
                </c:pt>
                <c:pt idx="14">
                  <c:v>7.7799999999999994E-2</c:v>
                </c:pt>
                <c:pt idx="15">
                  <c:v>8.2100000000000006E-2</c:v>
                </c:pt>
                <c:pt idx="16">
                  <c:v>7.9699999999999993E-2</c:v>
                </c:pt>
                <c:pt idx="17">
                  <c:v>6.88E-2</c:v>
                </c:pt>
                <c:pt idx="18">
                  <c:v>5.4199999999999998E-2</c:v>
                </c:pt>
                <c:pt idx="19">
                  <c:v>3.9399999999999998E-2</c:v>
                </c:pt>
                <c:pt idx="20">
                  <c:v>2.98E-2</c:v>
                </c:pt>
                <c:pt idx="21">
                  <c:v>2.41E-2</c:v>
                </c:pt>
                <c:pt idx="22">
                  <c:v>1.78E-2</c:v>
                </c:pt>
                <c:pt idx="23">
                  <c:v>1.03E-2</c:v>
                </c:pt>
              </c:numCache>
            </c:numRef>
          </c:val>
        </c:ser>
        <c:marker val="1"/>
        <c:axId val="166052608"/>
        <c:axId val="166054144"/>
      </c:lineChart>
      <c:catAx>
        <c:axId val="166052608"/>
        <c:scaling>
          <c:orientation val="minMax"/>
        </c:scaling>
        <c:axPos val="b"/>
        <c:majorGridlines/>
        <c:majorTickMark val="none"/>
        <c:tickLblPos val="nextTo"/>
        <c:crossAx val="166054144"/>
        <c:crosses val="autoZero"/>
        <c:auto val="1"/>
        <c:lblAlgn val="ctr"/>
        <c:lblOffset val="100"/>
      </c:catAx>
      <c:valAx>
        <c:axId val="1660541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605260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[31]Sheet1!$H$4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[31]Sheet1!$H$5:$H$16</c:f>
              <c:numCache>
                <c:formatCode>General</c:formatCode>
                <c:ptCount val="12"/>
                <c:pt idx="0">
                  <c:v>1.1399999999999999</c:v>
                </c:pt>
                <c:pt idx="1">
                  <c:v>1.23</c:v>
                </c:pt>
                <c:pt idx="2">
                  <c:v>1.29</c:v>
                </c:pt>
                <c:pt idx="3">
                  <c:v>1.1499999999999999</c:v>
                </c:pt>
                <c:pt idx="4">
                  <c:v>0.95</c:v>
                </c:pt>
                <c:pt idx="5">
                  <c:v>0.88</c:v>
                </c:pt>
                <c:pt idx="6">
                  <c:v>0.88</c:v>
                </c:pt>
                <c:pt idx="7">
                  <c:v>0.8</c:v>
                </c:pt>
                <c:pt idx="8">
                  <c:v>0.77</c:v>
                </c:pt>
                <c:pt idx="9">
                  <c:v>0.89</c:v>
                </c:pt>
                <c:pt idx="10">
                  <c:v>1.01</c:v>
                </c:pt>
                <c:pt idx="11">
                  <c:v>1.05</c:v>
                </c:pt>
              </c:numCache>
            </c:numRef>
          </c:val>
        </c:ser>
        <c:marker val="1"/>
        <c:axId val="166102912"/>
        <c:axId val="166104448"/>
      </c:lineChart>
      <c:catAx>
        <c:axId val="16610291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6104448"/>
        <c:crosses val="autoZero"/>
        <c:auto val="1"/>
        <c:lblAlgn val="ctr"/>
        <c:lblOffset val="100"/>
      </c:catAx>
      <c:valAx>
        <c:axId val="1661044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610291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[32]Sheet1!$B$4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[32]Sheet1!$B$5:$B$28</c:f>
              <c:numCache>
                <c:formatCode>General</c:formatCode>
                <c:ptCount val="24"/>
                <c:pt idx="0">
                  <c:v>8.8999999999999999E-3</c:v>
                </c:pt>
                <c:pt idx="1">
                  <c:v>5.4000000000000003E-3</c:v>
                </c:pt>
                <c:pt idx="2">
                  <c:v>4.1999999999999997E-3</c:v>
                </c:pt>
                <c:pt idx="3">
                  <c:v>2.3999999999999998E-3</c:v>
                </c:pt>
                <c:pt idx="4">
                  <c:v>2.7000000000000001E-3</c:v>
                </c:pt>
                <c:pt idx="5">
                  <c:v>5.7000000000000002E-3</c:v>
                </c:pt>
                <c:pt idx="6">
                  <c:v>1.8499999999999999E-2</c:v>
                </c:pt>
                <c:pt idx="7">
                  <c:v>3.5000000000000003E-2</c:v>
                </c:pt>
                <c:pt idx="8">
                  <c:v>4.1799999999999997E-2</c:v>
                </c:pt>
                <c:pt idx="9">
                  <c:v>4.9000000000000002E-2</c:v>
                </c:pt>
                <c:pt idx="10">
                  <c:v>5.6899999999999999E-2</c:v>
                </c:pt>
                <c:pt idx="11">
                  <c:v>6.3500000000000001E-2</c:v>
                </c:pt>
                <c:pt idx="12">
                  <c:v>6.7599999999999993E-2</c:v>
                </c:pt>
                <c:pt idx="13">
                  <c:v>7.0000000000000007E-2</c:v>
                </c:pt>
                <c:pt idx="14">
                  <c:v>7.6300000000000007E-2</c:v>
                </c:pt>
                <c:pt idx="15">
                  <c:v>8.5300000000000001E-2</c:v>
                </c:pt>
                <c:pt idx="16">
                  <c:v>9.1800000000000007E-2</c:v>
                </c:pt>
                <c:pt idx="17">
                  <c:v>8.5599999999999996E-2</c:v>
                </c:pt>
                <c:pt idx="18">
                  <c:v>6.4299999999999996E-2</c:v>
                </c:pt>
                <c:pt idx="19">
                  <c:v>4.6699999999999998E-2</c:v>
                </c:pt>
                <c:pt idx="20">
                  <c:v>3.7199999999999997E-2</c:v>
                </c:pt>
                <c:pt idx="21">
                  <c:v>3.4299999999999997E-2</c:v>
                </c:pt>
                <c:pt idx="22">
                  <c:v>2.86E-2</c:v>
                </c:pt>
                <c:pt idx="23">
                  <c:v>1.8200000000000001E-2</c:v>
                </c:pt>
              </c:numCache>
            </c:numRef>
          </c:val>
        </c:ser>
        <c:ser>
          <c:idx val="1"/>
          <c:order val="1"/>
          <c:tx>
            <c:strRef>
              <c:f>[32]Sheet1!$C$4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[32]Sheet1!$C$5:$C$28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3.7000000000000002E-3</c:v>
                </c:pt>
                <c:pt idx="2">
                  <c:v>3.2000000000000002E-3</c:v>
                </c:pt>
                <c:pt idx="3">
                  <c:v>2.7000000000000001E-3</c:v>
                </c:pt>
                <c:pt idx="4">
                  <c:v>5.0000000000000001E-3</c:v>
                </c:pt>
                <c:pt idx="5">
                  <c:v>1.66E-2</c:v>
                </c:pt>
                <c:pt idx="6">
                  <c:v>3.9399999999999998E-2</c:v>
                </c:pt>
                <c:pt idx="7">
                  <c:v>6.7199999999999996E-2</c:v>
                </c:pt>
                <c:pt idx="8">
                  <c:v>7.51E-2</c:v>
                </c:pt>
                <c:pt idx="9">
                  <c:v>7.2700000000000001E-2</c:v>
                </c:pt>
                <c:pt idx="10">
                  <c:v>7.2900000000000006E-2</c:v>
                </c:pt>
                <c:pt idx="11">
                  <c:v>7.5300000000000006E-2</c:v>
                </c:pt>
                <c:pt idx="12">
                  <c:v>7.4099999999999999E-2</c:v>
                </c:pt>
                <c:pt idx="13">
                  <c:v>6.9699999999999998E-2</c:v>
                </c:pt>
                <c:pt idx="14">
                  <c:v>6.9099999999999995E-2</c:v>
                </c:pt>
                <c:pt idx="15">
                  <c:v>6.6900000000000001E-2</c:v>
                </c:pt>
                <c:pt idx="16">
                  <c:v>6.2300000000000001E-2</c:v>
                </c:pt>
                <c:pt idx="17">
                  <c:v>5.7200000000000001E-2</c:v>
                </c:pt>
                <c:pt idx="18">
                  <c:v>4.8300000000000003E-2</c:v>
                </c:pt>
                <c:pt idx="19">
                  <c:v>3.7100000000000001E-2</c:v>
                </c:pt>
                <c:pt idx="20">
                  <c:v>2.9100000000000001E-2</c:v>
                </c:pt>
                <c:pt idx="21">
                  <c:v>2.2700000000000001E-2</c:v>
                </c:pt>
                <c:pt idx="22">
                  <c:v>1.5800000000000002E-2</c:v>
                </c:pt>
                <c:pt idx="23">
                  <c:v>8.6999999999999994E-3</c:v>
                </c:pt>
              </c:numCache>
            </c:numRef>
          </c:val>
        </c:ser>
        <c:ser>
          <c:idx val="2"/>
          <c:order val="2"/>
          <c:tx>
            <c:strRef>
              <c:f>[32]Sheet1!$D$4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[32]Sheet1!$D$5:$D$28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4.4999999999999997E-3</c:v>
                </c:pt>
                <c:pt idx="2">
                  <c:v>3.7000000000000002E-3</c:v>
                </c:pt>
                <c:pt idx="3">
                  <c:v>2.5000000000000001E-3</c:v>
                </c:pt>
                <c:pt idx="4">
                  <c:v>3.8999999999999998E-3</c:v>
                </c:pt>
                <c:pt idx="5">
                  <c:v>1.12E-2</c:v>
                </c:pt>
                <c:pt idx="6">
                  <c:v>2.9100000000000001E-2</c:v>
                </c:pt>
                <c:pt idx="7">
                  <c:v>5.1299999999999998E-2</c:v>
                </c:pt>
                <c:pt idx="8">
                  <c:v>5.8599999999999999E-2</c:v>
                </c:pt>
                <c:pt idx="9">
                  <c:v>6.0999999999999999E-2</c:v>
                </c:pt>
                <c:pt idx="10">
                  <c:v>6.5000000000000002E-2</c:v>
                </c:pt>
                <c:pt idx="11">
                  <c:v>6.9500000000000006E-2</c:v>
                </c:pt>
                <c:pt idx="12">
                  <c:v>7.0900000000000005E-2</c:v>
                </c:pt>
                <c:pt idx="13">
                  <c:v>6.9800000000000001E-2</c:v>
                </c:pt>
                <c:pt idx="14">
                  <c:v>7.2700000000000001E-2</c:v>
                </c:pt>
                <c:pt idx="15">
                  <c:v>7.5999999999999998E-2</c:v>
                </c:pt>
                <c:pt idx="16">
                  <c:v>7.6899999999999996E-2</c:v>
                </c:pt>
                <c:pt idx="17">
                  <c:v>7.1300000000000002E-2</c:v>
                </c:pt>
                <c:pt idx="18">
                  <c:v>5.62E-2</c:v>
                </c:pt>
                <c:pt idx="19">
                  <c:v>4.1799999999999997E-2</c:v>
                </c:pt>
                <c:pt idx="20">
                  <c:v>3.3099999999999997E-2</c:v>
                </c:pt>
                <c:pt idx="21">
                  <c:v>2.8400000000000002E-2</c:v>
                </c:pt>
                <c:pt idx="22">
                  <c:v>2.2200000000000001E-2</c:v>
                </c:pt>
                <c:pt idx="23">
                  <c:v>1.34E-2</c:v>
                </c:pt>
              </c:numCache>
            </c:numRef>
          </c:val>
        </c:ser>
        <c:marker val="1"/>
        <c:axId val="166372096"/>
        <c:axId val="166373632"/>
      </c:lineChart>
      <c:catAx>
        <c:axId val="166372096"/>
        <c:scaling>
          <c:orientation val="minMax"/>
        </c:scaling>
        <c:axPos val="b"/>
        <c:majorGridlines/>
        <c:majorTickMark val="none"/>
        <c:tickLblPos val="nextTo"/>
        <c:crossAx val="166373632"/>
        <c:crosses val="autoZero"/>
        <c:auto val="1"/>
        <c:lblAlgn val="ctr"/>
        <c:lblOffset val="100"/>
      </c:catAx>
      <c:valAx>
        <c:axId val="1663736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637209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[32]Sheet1!$H$4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[32]Sheet1!$H$5:$H$16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1.1499999999999999</c:v>
                </c:pt>
                <c:pt idx="2">
                  <c:v>1.17</c:v>
                </c:pt>
                <c:pt idx="3">
                  <c:v>1.1200000000000001</c:v>
                </c:pt>
                <c:pt idx="4">
                  <c:v>0.96</c:v>
                </c:pt>
                <c:pt idx="5">
                  <c:v>0.92</c:v>
                </c:pt>
                <c:pt idx="6">
                  <c:v>0.9</c:v>
                </c:pt>
                <c:pt idx="7">
                  <c:v>0.87</c:v>
                </c:pt>
                <c:pt idx="8">
                  <c:v>0.86</c:v>
                </c:pt>
                <c:pt idx="9">
                  <c:v>0.94</c:v>
                </c:pt>
                <c:pt idx="10">
                  <c:v>1</c:v>
                </c:pt>
                <c:pt idx="11">
                  <c:v>1.05</c:v>
                </c:pt>
              </c:numCache>
            </c:numRef>
          </c:val>
        </c:ser>
        <c:marker val="1"/>
        <c:axId val="166545280"/>
        <c:axId val="166546816"/>
      </c:lineChart>
      <c:catAx>
        <c:axId val="16654528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6546816"/>
        <c:crosses val="autoZero"/>
        <c:auto val="1"/>
        <c:lblAlgn val="ctr"/>
        <c:lblOffset val="100"/>
      </c:catAx>
      <c:valAx>
        <c:axId val="16654681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654528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[33]Sheet1!$B$4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[33]Sheet1!$B$5:$B$28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3.8E-3</c:v>
                </c:pt>
                <c:pt idx="2">
                  <c:v>2.0999999999999999E-3</c:v>
                </c:pt>
                <c:pt idx="3">
                  <c:v>1.4E-3</c:v>
                </c:pt>
                <c:pt idx="4">
                  <c:v>2.0999999999999999E-3</c:v>
                </c:pt>
                <c:pt idx="5">
                  <c:v>4.8999999999999998E-3</c:v>
                </c:pt>
                <c:pt idx="6">
                  <c:v>1.6400000000000001E-2</c:v>
                </c:pt>
                <c:pt idx="7">
                  <c:v>3.2199999999999999E-2</c:v>
                </c:pt>
                <c:pt idx="8">
                  <c:v>4.2500000000000003E-2</c:v>
                </c:pt>
                <c:pt idx="9">
                  <c:v>5.1400000000000001E-2</c:v>
                </c:pt>
                <c:pt idx="10">
                  <c:v>5.9499999999999997E-2</c:v>
                </c:pt>
                <c:pt idx="11">
                  <c:v>6.54E-2</c:v>
                </c:pt>
                <c:pt idx="12">
                  <c:v>7.1900000000000006E-2</c:v>
                </c:pt>
                <c:pt idx="13">
                  <c:v>7.3300000000000004E-2</c:v>
                </c:pt>
                <c:pt idx="14">
                  <c:v>8.0699999999999994E-2</c:v>
                </c:pt>
                <c:pt idx="15">
                  <c:v>9.11E-2</c:v>
                </c:pt>
                <c:pt idx="16">
                  <c:v>9.5799999999999996E-2</c:v>
                </c:pt>
                <c:pt idx="17">
                  <c:v>8.7400000000000005E-2</c:v>
                </c:pt>
                <c:pt idx="18">
                  <c:v>6.2899999999999998E-2</c:v>
                </c:pt>
                <c:pt idx="19">
                  <c:v>4.2599999999999999E-2</c:v>
                </c:pt>
                <c:pt idx="20">
                  <c:v>3.1699999999999999E-2</c:v>
                </c:pt>
                <c:pt idx="21">
                  <c:v>3.0499999999999999E-2</c:v>
                </c:pt>
                <c:pt idx="22">
                  <c:v>2.64E-2</c:v>
                </c:pt>
                <c:pt idx="23">
                  <c:v>1.6500000000000001E-2</c:v>
                </c:pt>
              </c:numCache>
            </c:numRef>
          </c:val>
        </c:ser>
        <c:ser>
          <c:idx val="1"/>
          <c:order val="1"/>
          <c:tx>
            <c:strRef>
              <c:f>[33]Sheet1!$C$4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[33]Sheet1!$C$5:$C$28</c:f>
              <c:numCache>
                <c:formatCode>General</c:formatCode>
                <c:ptCount val="24"/>
                <c:pt idx="0">
                  <c:v>4.0000000000000001E-3</c:v>
                </c:pt>
                <c:pt idx="1">
                  <c:v>2.8E-3</c:v>
                </c:pt>
                <c:pt idx="2">
                  <c:v>2.5000000000000001E-3</c:v>
                </c:pt>
                <c:pt idx="3">
                  <c:v>2E-3</c:v>
                </c:pt>
                <c:pt idx="4">
                  <c:v>4.4000000000000003E-3</c:v>
                </c:pt>
                <c:pt idx="5">
                  <c:v>1.7100000000000001E-2</c:v>
                </c:pt>
                <c:pt idx="6">
                  <c:v>4.1700000000000001E-2</c:v>
                </c:pt>
                <c:pt idx="7">
                  <c:v>6.83E-2</c:v>
                </c:pt>
                <c:pt idx="8">
                  <c:v>7.5499999999999998E-2</c:v>
                </c:pt>
                <c:pt idx="9">
                  <c:v>7.2800000000000004E-2</c:v>
                </c:pt>
                <c:pt idx="10">
                  <c:v>7.51E-2</c:v>
                </c:pt>
                <c:pt idx="11">
                  <c:v>7.7100000000000002E-2</c:v>
                </c:pt>
                <c:pt idx="12">
                  <c:v>7.4999999999999997E-2</c:v>
                </c:pt>
                <c:pt idx="13">
                  <c:v>7.0900000000000005E-2</c:v>
                </c:pt>
                <c:pt idx="14">
                  <c:v>7.3300000000000004E-2</c:v>
                </c:pt>
                <c:pt idx="15">
                  <c:v>7.1499999999999994E-2</c:v>
                </c:pt>
                <c:pt idx="16">
                  <c:v>6.59E-2</c:v>
                </c:pt>
                <c:pt idx="17">
                  <c:v>5.5399999999999998E-2</c:v>
                </c:pt>
                <c:pt idx="18">
                  <c:v>4.4999999999999998E-2</c:v>
                </c:pt>
                <c:pt idx="19">
                  <c:v>3.3300000000000003E-2</c:v>
                </c:pt>
                <c:pt idx="20">
                  <c:v>2.5899999999999999E-2</c:v>
                </c:pt>
                <c:pt idx="21">
                  <c:v>1.9699999999999999E-2</c:v>
                </c:pt>
                <c:pt idx="22">
                  <c:v>1.3599999999999999E-2</c:v>
                </c:pt>
                <c:pt idx="23">
                  <c:v>7.3000000000000001E-3</c:v>
                </c:pt>
              </c:numCache>
            </c:numRef>
          </c:val>
        </c:ser>
        <c:ser>
          <c:idx val="2"/>
          <c:order val="2"/>
          <c:tx>
            <c:strRef>
              <c:f>[33]Sheet1!$D$4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[33]Sheet1!$D$5:$D$28</c:f>
              <c:numCache>
                <c:formatCode>General</c:formatCode>
                <c:ptCount val="24"/>
                <c:pt idx="0">
                  <c:v>5.7000000000000002E-3</c:v>
                </c:pt>
                <c:pt idx="1">
                  <c:v>3.3E-3</c:v>
                </c:pt>
                <c:pt idx="2">
                  <c:v>2.3E-3</c:v>
                </c:pt>
                <c:pt idx="3">
                  <c:v>1.6999999999999999E-3</c:v>
                </c:pt>
                <c:pt idx="4">
                  <c:v>3.3E-3</c:v>
                </c:pt>
                <c:pt idx="5">
                  <c:v>1.11E-2</c:v>
                </c:pt>
                <c:pt idx="6">
                  <c:v>2.92E-2</c:v>
                </c:pt>
                <c:pt idx="7">
                  <c:v>5.0500000000000003E-2</c:v>
                </c:pt>
                <c:pt idx="8">
                  <c:v>5.9299999999999999E-2</c:v>
                </c:pt>
                <c:pt idx="9">
                  <c:v>6.2300000000000001E-2</c:v>
                </c:pt>
                <c:pt idx="10">
                  <c:v>6.7400000000000002E-2</c:v>
                </c:pt>
                <c:pt idx="11">
                  <c:v>7.1300000000000002E-2</c:v>
                </c:pt>
                <c:pt idx="12">
                  <c:v>7.3499999999999996E-2</c:v>
                </c:pt>
                <c:pt idx="13">
                  <c:v>7.2099999999999997E-2</c:v>
                </c:pt>
                <c:pt idx="14">
                  <c:v>7.6899999999999996E-2</c:v>
                </c:pt>
                <c:pt idx="15">
                  <c:v>8.1100000000000005E-2</c:v>
                </c:pt>
                <c:pt idx="16">
                  <c:v>8.0600000000000005E-2</c:v>
                </c:pt>
                <c:pt idx="17">
                  <c:v>7.1199999999999999E-2</c:v>
                </c:pt>
                <c:pt idx="18">
                  <c:v>5.3800000000000001E-2</c:v>
                </c:pt>
                <c:pt idx="19">
                  <c:v>3.7900000000000003E-2</c:v>
                </c:pt>
                <c:pt idx="20">
                  <c:v>2.8799999999999999E-2</c:v>
                </c:pt>
                <c:pt idx="21">
                  <c:v>2.5000000000000001E-2</c:v>
                </c:pt>
                <c:pt idx="22">
                  <c:v>1.9900000000000001E-2</c:v>
                </c:pt>
                <c:pt idx="23">
                  <c:v>1.18E-2</c:v>
                </c:pt>
              </c:numCache>
            </c:numRef>
          </c:val>
        </c:ser>
        <c:marker val="1"/>
        <c:axId val="166789888"/>
        <c:axId val="166791424"/>
      </c:lineChart>
      <c:catAx>
        <c:axId val="166789888"/>
        <c:scaling>
          <c:orientation val="minMax"/>
        </c:scaling>
        <c:axPos val="b"/>
        <c:majorGridlines/>
        <c:majorTickMark val="none"/>
        <c:tickLblPos val="nextTo"/>
        <c:crossAx val="166791424"/>
        <c:crosses val="autoZero"/>
        <c:auto val="1"/>
        <c:lblAlgn val="ctr"/>
        <c:lblOffset val="100"/>
      </c:catAx>
      <c:valAx>
        <c:axId val="1667914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678988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[33]Sheet1!$H$5:$H$16</c:f>
              <c:numCache>
                <c:formatCode>General</c:formatCode>
                <c:ptCount val="12"/>
                <c:pt idx="0">
                  <c:v>1.1399999999999999</c:v>
                </c:pt>
                <c:pt idx="1">
                  <c:v>1.22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0.95</c:v>
                </c:pt>
                <c:pt idx="5">
                  <c:v>0.89</c:v>
                </c:pt>
                <c:pt idx="6">
                  <c:v>0.86</c:v>
                </c:pt>
                <c:pt idx="7">
                  <c:v>0.83</c:v>
                </c:pt>
                <c:pt idx="8">
                  <c:v>0.82</c:v>
                </c:pt>
                <c:pt idx="9">
                  <c:v>0.92</c:v>
                </c:pt>
                <c:pt idx="10">
                  <c:v>1</c:v>
                </c:pt>
                <c:pt idx="11">
                  <c:v>1.05</c:v>
                </c:pt>
              </c:numCache>
            </c:numRef>
          </c:val>
        </c:ser>
        <c:marker val="1"/>
        <c:axId val="166819712"/>
        <c:axId val="166821248"/>
      </c:lineChart>
      <c:catAx>
        <c:axId val="16681971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6821248"/>
        <c:crosses val="autoZero"/>
        <c:auto val="1"/>
        <c:lblAlgn val="ctr"/>
        <c:lblOffset val="100"/>
      </c:catAx>
      <c:valAx>
        <c:axId val="1668212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6819712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[34]Sheet1!$B$4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[34]Sheet1!$B$5:$B$28</c:f>
              <c:numCache>
                <c:formatCode>General</c:formatCode>
                <c:ptCount val="24"/>
                <c:pt idx="0">
                  <c:v>4.4999999999999997E-3</c:v>
                </c:pt>
                <c:pt idx="1">
                  <c:v>3.3E-3</c:v>
                </c:pt>
                <c:pt idx="2">
                  <c:v>2.5999999999999999E-3</c:v>
                </c:pt>
                <c:pt idx="3">
                  <c:v>2.5999999999999999E-3</c:v>
                </c:pt>
                <c:pt idx="4">
                  <c:v>4.5999999999999999E-3</c:v>
                </c:pt>
                <c:pt idx="5">
                  <c:v>1.18E-2</c:v>
                </c:pt>
                <c:pt idx="6">
                  <c:v>4.1500000000000002E-2</c:v>
                </c:pt>
                <c:pt idx="7">
                  <c:v>6.6000000000000003E-2</c:v>
                </c:pt>
                <c:pt idx="8">
                  <c:v>6.5199999999999994E-2</c:v>
                </c:pt>
                <c:pt idx="9">
                  <c:v>6.54E-2</c:v>
                </c:pt>
                <c:pt idx="10">
                  <c:v>7.0099999999999996E-2</c:v>
                </c:pt>
                <c:pt idx="11">
                  <c:v>7.2499999999999995E-2</c:v>
                </c:pt>
                <c:pt idx="12">
                  <c:v>7.3200000000000001E-2</c:v>
                </c:pt>
                <c:pt idx="13">
                  <c:v>7.0599999999999996E-2</c:v>
                </c:pt>
                <c:pt idx="14">
                  <c:v>7.4499999999999997E-2</c:v>
                </c:pt>
                <c:pt idx="15">
                  <c:v>6.9699999999999998E-2</c:v>
                </c:pt>
                <c:pt idx="16">
                  <c:v>7.3300000000000004E-2</c:v>
                </c:pt>
                <c:pt idx="17">
                  <c:v>6.8500000000000005E-2</c:v>
                </c:pt>
                <c:pt idx="18">
                  <c:v>5.4100000000000002E-2</c:v>
                </c:pt>
                <c:pt idx="19">
                  <c:v>3.6400000000000002E-2</c:v>
                </c:pt>
                <c:pt idx="20">
                  <c:v>2.6599999999999999E-2</c:v>
                </c:pt>
                <c:pt idx="21">
                  <c:v>2.06E-2</c:v>
                </c:pt>
                <c:pt idx="22">
                  <c:v>1.4E-2</c:v>
                </c:pt>
                <c:pt idx="23">
                  <c:v>8.3999999999999995E-3</c:v>
                </c:pt>
              </c:numCache>
            </c:numRef>
          </c:val>
        </c:ser>
        <c:ser>
          <c:idx val="1"/>
          <c:order val="1"/>
          <c:tx>
            <c:strRef>
              <c:f>[34]Sheet1!$C$4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[34]Sheet1!$C$5:$C$28</c:f>
              <c:numCache>
                <c:formatCode>General</c:formatCode>
                <c:ptCount val="24"/>
                <c:pt idx="0">
                  <c:v>6.3E-3</c:v>
                </c:pt>
                <c:pt idx="1">
                  <c:v>4.7999999999999996E-3</c:v>
                </c:pt>
                <c:pt idx="2">
                  <c:v>2.8999999999999998E-3</c:v>
                </c:pt>
                <c:pt idx="3">
                  <c:v>2.2000000000000001E-3</c:v>
                </c:pt>
                <c:pt idx="4">
                  <c:v>2.5000000000000001E-3</c:v>
                </c:pt>
                <c:pt idx="5">
                  <c:v>5.4999999999999997E-3</c:v>
                </c:pt>
                <c:pt idx="6">
                  <c:v>1.8200000000000001E-2</c:v>
                </c:pt>
                <c:pt idx="7">
                  <c:v>5.1200000000000002E-2</c:v>
                </c:pt>
                <c:pt idx="8">
                  <c:v>5.0900000000000001E-2</c:v>
                </c:pt>
                <c:pt idx="9">
                  <c:v>5.6500000000000002E-2</c:v>
                </c:pt>
                <c:pt idx="10">
                  <c:v>6.1899999999999997E-2</c:v>
                </c:pt>
                <c:pt idx="11">
                  <c:v>6.93E-2</c:v>
                </c:pt>
                <c:pt idx="12">
                  <c:v>7.2999999999999995E-2</c:v>
                </c:pt>
                <c:pt idx="13">
                  <c:v>7.2700000000000001E-2</c:v>
                </c:pt>
                <c:pt idx="14">
                  <c:v>7.6999999999999999E-2</c:v>
                </c:pt>
                <c:pt idx="15">
                  <c:v>8.0799999999999997E-2</c:v>
                </c:pt>
                <c:pt idx="16">
                  <c:v>8.3500000000000005E-2</c:v>
                </c:pt>
                <c:pt idx="17">
                  <c:v>7.9799999999999996E-2</c:v>
                </c:pt>
                <c:pt idx="18">
                  <c:v>6.13E-2</c:v>
                </c:pt>
                <c:pt idx="19">
                  <c:v>5.0599999999999999E-2</c:v>
                </c:pt>
                <c:pt idx="20">
                  <c:v>3.4799999999999998E-2</c:v>
                </c:pt>
                <c:pt idx="21">
                  <c:v>2.4899999999999999E-2</c:v>
                </c:pt>
                <c:pt idx="22">
                  <c:v>1.7299999999999999E-2</c:v>
                </c:pt>
                <c:pt idx="23">
                  <c:v>1.1599999999999999E-2</c:v>
                </c:pt>
              </c:numCache>
            </c:numRef>
          </c:val>
        </c:ser>
        <c:ser>
          <c:idx val="2"/>
          <c:order val="2"/>
          <c:tx>
            <c:strRef>
              <c:f>[34]Sheet1!$D$4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[34]Sheet1!$D$5:$D$28</c:f>
              <c:numCache>
                <c:formatCode>General</c:formatCode>
                <c:ptCount val="24"/>
                <c:pt idx="0">
                  <c:v>5.4000000000000003E-3</c:v>
                </c:pt>
                <c:pt idx="1">
                  <c:v>4.0000000000000001E-3</c:v>
                </c:pt>
                <c:pt idx="2">
                  <c:v>2.8E-3</c:v>
                </c:pt>
                <c:pt idx="3">
                  <c:v>2.3999999999999998E-3</c:v>
                </c:pt>
                <c:pt idx="4">
                  <c:v>3.5999999999999999E-3</c:v>
                </c:pt>
                <c:pt idx="5">
                  <c:v>8.6E-3</c:v>
                </c:pt>
                <c:pt idx="6">
                  <c:v>2.98E-2</c:v>
                </c:pt>
                <c:pt idx="7">
                  <c:v>5.8500000000000003E-2</c:v>
                </c:pt>
                <c:pt idx="8">
                  <c:v>5.8000000000000003E-2</c:v>
                </c:pt>
                <c:pt idx="9">
                  <c:v>6.0900000000000003E-2</c:v>
                </c:pt>
                <c:pt idx="10">
                  <c:v>6.6000000000000003E-2</c:v>
                </c:pt>
                <c:pt idx="11">
                  <c:v>7.0900000000000005E-2</c:v>
                </c:pt>
                <c:pt idx="12">
                  <c:v>7.3099999999999998E-2</c:v>
                </c:pt>
                <c:pt idx="13">
                  <c:v>7.17E-2</c:v>
                </c:pt>
                <c:pt idx="14">
                  <c:v>7.5800000000000006E-2</c:v>
                </c:pt>
                <c:pt idx="15">
                  <c:v>7.5300000000000006E-2</c:v>
                </c:pt>
                <c:pt idx="16">
                  <c:v>7.8399999999999997E-2</c:v>
                </c:pt>
                <c:pt idx="17">
                  <c:v>7.4200000000000002E-2</c:v>
                </c:pt>
                <c:pt idx="18">
                  <c:v>5.7700000000000001E-2</c:v>
                </c:pt>
                <c:pt idx="19">
                  <c:v>4.36E-2</c:v>
                </c:pt>
                <c:pt idx="20">
                  <c:v>3.0700000000000002E-2</c:v>
                </c:pt>
                <c:pt idx="21">
                  <c:v>2.2800000000000001E-2</c:v>
                </c:pt>
                <c:pt idx="22">
                  <c:v>1.5699999999999999E-2</c:v>
                </c:pt>
                <c:pt idx="23">
                  <c:v>0.01</c:v>
                </c:pt>
              </c:numCache>
            </c:numRef>
          </c:val>
        </c:ser>
        <c:marker val="1"/>
        <c:axId val="167256832"/>
        <c:axId val="167258368"/>
      </c:lineChart>
      <c:catAx>
        <c:axId val="167256832"/>
        <c:scaling>
          <c:orientation val="minMax"/>
        </c:scaling>
        <c:axPos val="b"/>
        <c:majorGridlines/>
        <c:majorTickMark val="none"/>
        <c:tickLblPos val="nextTo"/>
        <c:crossAx val="167258368"/>
        <c:crosses val="autoZero"/>
        <c:auto val="1"/>
        <c:lblAlgn val="ctr"/>
        <c:lblOffset val="100"/>
      </c:catAx>
      <c:valAx>
        <c:axId val="1672583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7256832"/>
        <c:crossesAt val="1"/>
        <c:crossBetween val="midCat"/>
      </c:valAx>
    </c:plotArea>
    <c:legend>
      <c:legendPos val="b"/>
      <c:layout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[3]Sheet1!$B$5:$B$28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4.8999999999999998E-3</c:v>
                </c:pt>
                <c:pt idx="2">
                  <c:v>3.8999999999999998E-3</c:v>
                </c:pt>
                <c:pt idx="3">
                  <c:v>3.0999999999999999E-3</c:v>
                </c:pt>
                <c:pt idx="4">
                  <c:v>4.7000000000000002E-3</c:v>
                </c:pt>
                <c:pt idx="5">
                  <c:v>1.14E-2</c:v>
                </c:pt>
                <c:pt idx="6">
                  <c:v>2.4400000000000002E-2</c:v>
                </c:pt>
                <c:pt idx="7">
                  <c:v>3.4599999999999999E-2</c:v>
                </c:pt>
                <c:pt idx="8">
                  <c:v>4.5100000000000001E-2</c:v>
                </c:pt>
                <c:pt idx="9">
                  <c:v>4.7600000000000003E-2</c:v>
                </c:pt>
                <c:pt idx="10">
                  <c:v>5.2200000000000003E-2</c:v>
                </c:pt>
                <c:pt idx="11">
                  <c:v>5.8400000000000001E-2</c:v>
                </c:pt>
                <c:pt idx="12">
                  <c:v>6.4000000000000001E-2</c:v>
                </c:pt>
                <c:pt idx="13">
                  <c:v>6.59E-2</c:v>
                </c:pt>
                <c:pt idx="14">
                  <c:v>7.0999999999999994E-2</c:v>
                </c:pt>
                <c:pt idx="15">
                  <c:v>8.2100000000000006E-2</c:v>
                </c:pt>
                <c:pt idx="16">
                  <c:v>9.4500000000000001E-2</c:v>
                </c:pt>
                <c:pt idx="17">
                  <c:v>0.1014</c:v>
                </c:pt>
                <c:pt idx="18">
                  <c:v>7.0400000000000004E-2</c:v>
                </c:pt>
                <c:pt idx="19">
                  <c:v>4.9500000000000002E-2</c:v>
                </c:pt>
                <c:pt idx="20">
                  <c:v>3.9399999999999998E-2</c:v>
                </c:pt>
                <c:pt idx="21">
                  <c:v>3.1300000000000001E-2</c:v>
                </c:pt>
                <c:pt idx="22">
                  <c:v>2.07E-2</c:v>
                </c:pt>
                <c:pt idx="23">
                  <c:v>1.2200000000000001E-2</c:v>
                </c:pt>
              </c:numCache>
            </c:numRef>
          </c:val>
        </c:ser>
        <c:ser>
          <c:idx val="1"/>
          <c:order val="1"/>
          <c:tx>
            <c:strRef>
              <c:f>[3]Sheet1!$C$4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[3]Sheet1!$C$5:$C$28</c:f>
              <c:numCache>
                <c:formatCode>General</c:formatCode>
                <c:ptCount val="24"/>
                <c:pt idx="0">
                  <c:v>4.5999999999999999E-3</c:v>
                </c:pt>
                <c:pt idx="1">
                  <c:v>3.5999999999999999E-3</c:v>
                </c:pt>
                <c:pt idx="2">
                  <c:v>3.5999999999999999E-3</c:v>
                </c:pt>
                <c:pt idx="3">
                  <c:v>3.8999999999999998E-3</c:v>
                </c:pt>
                <c:pt idx="4">
                  <c:v>8.5000000000000006E-3</c:v>
                </c:pt>
                <c:pt idx="5">
                  <c:v>2.8500000000000001E-2</c:v>
                </c:pt>
                <c:pt idx="6">
                  <c:v>6.9500000000000006E-2</c:v>
                </c:pt>
                <c:pt idx="7">
                  <c:v>8.4000000000000005E-2</c:v>
                </c:pt>
                <c:pt idx="8">
                  <c:v>7.2499999999999995E-2</c:v>
                </c:pt>
                <c:pt idx="9">
                  <c:v>6.6500000000000004E-2</c:v>
                </c:pt>
                <c:pt idx="10">
                  <c:v>6.6900000000000001E-2</c:v>
                </c:pt>
                <c:pt idx="11">
                  <c:v>6.6000000000000003E-2</c:v>
                </c:pt>
                <c:pt idx="12">
                  <c:v>6.7500000000000004E-2</c:v>
                </c:pt>
                <c:pt idx="13">
                  <c:v>6.4600000000000005E-2</c:v>
                </c:pt>
                <c:pt idx="14">
                  <c:v>6.3E-2</c:v>
                </c:pt>
                <c:pt idx="15">
                  <c:v>6.0600000000000001E-2</c:v>
                </c:pt>
                <c:pt idx="16">
                  <c:v>6.0499999999999998E-2</c:v>
                </c:pt>
                <c:pt idx="17">
                  <c:v>5.8599999999999999E-2</c:v>
                </c:pt>
                <c:pt idx="18">
                  <c:v>4.8599999999999997E-2</c:v>
                </c:pt>
                <c:pt idx="19">
                  <c:v>3.4200000000000001E-2</c:v>
                </c:pt>
                <c:pt idx="20">
                  <c:v>2.4899999999999999E-2</c:v>
                </c:pt>
                <c:pt idx="21">
                  <c:v>1.8700000000000001E-2</c:v>
                </c:pt>
                <c:pt idx="22">
                  <c:v>1.29E-2</c:v>
                </c:pt>
                <c:pt idx="23">
                  <c:v>7.7999999999999996E-3</c:v>
                </c:pt>
              </c:numCache>
            </c:numRef>
          </c:val>
        </c:ser>
        <c:ser>
          <c:idx val="2"/>
          <c:order val="2"/>
          <c:tx>
            <c:strRef>
              <c:f>[3]Sheet1!$D$4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[3]Sheet1!$D$5:$D$28</c:f>
              <c:numCache>
                <c:formatCode>General</c:formatCode>
                <c:ptCount val="24"/>
                <c:pt idx="0">
                  <c:v>6.0000000000000001E-3</c:v>
                </c:pt>
                <c:pt idx="1">
                  <c:v>4.1999999999999997E-3</c:v>
                </c:pt>
                <c:pt idx="2">
                  <c:v>3.8E-3</c:v>
                </c:pt>
                <c:pt idx="3">
                  <c:v>3.5000000000000001E-3</c:v>
                </c:pt>
                <c:pt idx="4">
                  <c:v>6.6E-3</c:v>
                </c:pt>
                <c:pt idx="5">
                  <c:v>0.02</c:v>
                </c:pt>
                <c:pt idx="6">
                  <c:v>4.7199999999999999E-2</c:v>
                </c:pt>
                <c:pt idx="7">
                  <c:v>5.9499999999999997E-2</c:v>
                </c:pt>
                <c:pt idx="8">
                  <c:v>5.8900000000000001E-2</c:v>
                </c:pt>
                <c:pt idx="9">
                  <c:v>5.7099999999999998E-2</c:v>
                </c:pt>
                <c:pt idx="10">
                  <c:v>5.96E-2</c:v>
                </c:pt>
                <c:pt idx="11">
                  <c:v>6.2199999999999998E-2</c:v>
                </c:pt>
                <c:pt idx="12">
                  <c:v>6.5699999999999995E-2</c:v>
                </c:pt>
                <c:pt idx="13">
                  <c:v>6.5199999999999994E-2</c:v>
                </c:pt>
                <c:pt idx="14">
                  <c:v>6.6900000000000001E-2</c:v>
                </c:pt>
                <c:pt idx="15">
                  <c:v>7.1300000000000002E-2</c:v>
                </c:pt>
                <c:pt idx="16">
                  <c:v>7.7399999999999997E-2</c:v>
                </c:pt>
                <c:pt idx="17">
                  <c:v>7.9799999999999996E-2</c:v>
                </c:pt>
                <c:pt idx="18">
                  <c:v>5.9400000000000001E-2</c:v>
                </c:pt>
                <c:pt idx="19">
                  <c:v>4.1799999999999997E-2</c:v>
                </c:pt>
                <c:pt idx="20">
                  <c:v>3.2099999999999997E-2</c:v>
                </c:pt>
                <c:pt idx="21">
                  <c:v>2.5000000000000001E-2</c:v>
                </c:pt>
                <c:pt idx="22">
                  <c:v>1.6799999999999999E-2</c:v>
                </c:pt>
                <c:pt idx="23">
                  <c:v>0.01</c:v>
                </c:pt>
              </c:numCache>
            </c:numRef>
          </c:val>
        </c:ser>
        <c:marker val="1"/>
        <c:axId val="47129728"/>
        <c:axId val="47131264"/>
      </c:lineChart>
      <c:catAx>
        <c:axId val="47129728"/>
        <c:scaling>
          <c:orientation val="minMax"/>
        </c:scaling>
        <c:axPos val="b"/>
        <c:majorGridlines/>
        <c:majorTickMark val="none"/>
        <c:tickLblPos val="nextTo"/>
        <c:crossAx val="47131264"/>
        <c:crosses val="autoZero"/>
        <c:auto val="1"/>
        <c:lblAlgn val="ctr"/>
        <c:lblOffset val="100"/>
      </c:catAx>
      <c:valAx>
        <c:axId val="471312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712972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[34]Sheet1!$H$5:$H$16</c:f>
              <c:numCache>
                <c:formatCode>General</c:formatCode>
                <c:ptCount val="12"/>
                <c:pt idx="0">
                  <c:v>1.1100000000000001</c:v>
                </c:pt>
                <c:pt idx="1">
                  <c:v>1.19</c:v>
                </c:pt>
                <c:pt idx="2">
                  <c:v>1.1599999999999999</c:v>
                </c:pt>
                <c:pt idx="3">
                  <c:v>1.07</c:v>
                </c:pt>
                <c:pt idx="4">
                  <c:v>0.96</c:v>
                </c:pt>
                <c:pt idx="5">
                  <c:v>0.87</c:v>
                </c:pt>
                <c:pt idx="6">
                  <c:v>0.84</c:v>
                </c:pt>
                <c:pt idx="7">
                  <c:v>0.86</c:v>
                </c:pt>
                <c:pt idx="8">
                  <c:v>0.9</c:v>
                </c:pt>
                <c:pt idx="9">
                  <c:v>1</c:v>
                </c:pt>
                <c:pt idx="10">
                  <c:v>1.02</c:v>
                </c:pt>
                <c:pt idx="11">
                  <c:v>1.04</c:v>
                </c:pt>
              </c:numCache>
            </c:numRef>
          </c:val>
        </c:ser>
        <c:marker val="1"/>
        <c:axId val="167294848"/>
        <c:axId val="167296384"/>
      </c:lineChart>
      <c:catAx>
        <c:axId val="16729484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7296384"/>
        <c:crosses val="autoZero"/>
        <c:auto val="1"/>
        <c:lblAlgn val="ctr"/>
        <c:lblOffset val="100"/>
      </c:catAx>
      <c:valAx>
        <c:axId val="16729638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729484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[35]Sheet1!$B$4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[35]Sheet1!$B$5:$B$28</c:f>
              <c:numCache>
                <c:formatCode>General</c:formatCode>
                <c:ptCount val="24"/>
                <c:pt idx="0">
                  <c:v>8.3999999999999995E-3</c:v>
                </c:pt>
                <c:pt idx="1">
                  <c:v>5.3E-3</c:v>
                </c:pt>
                <c:pt idx="2">
                  <c:v>4.1999999999999997E-3</c:v>
                </c:pt>
                <c:pt idx="3">
                  <c:v>3.0999999999999999E-3</c:v>
                </c:pt>
                <c:pt idx="4">
                  <c:v>3.3999999999999998E-3</c:v>
                </c:pt>
                <c:pt idx="5">
                  <c:v>6.7999999999999996E-3</c:v>
                </c:pt>
                <c:pt idx="6">
                  <c:v>1.9599999999999999E-2</c:v>
                </c:pt>
                <c:pt idx="7">
                  <c:v>3.9300000000000002E-2</c:v>
                </c:pt>
                <c:pt idx="8">
                  <c:v>4.9000000000000002E-2</c:v>
                </c:pt>
                <c:pt idx="9">
                  <c:v>5.6000000000000001E-2</c:v>
                </c:pt>
                <c:pt idx="10">
                  <c:v>6.4500000000000002E-2</c:v>
                </c:pt>
                <c:pt idx="11">
                  <c:v>7.0000000000000007E-2</c:v>
                </c:pt>
                <c:pt idx="12">
                  <c:v>7.3200000000000001E-2</c:v>
                </c:pt>
                <c:pt idx="13">
                  <c:v>7.3700000000000002E-2</c:v>
                </c:pt>
                <c:pt idx="14">
                  <c:v>7.4399999999999994E-2</c:v>
                </c:pt>
                <c:pt idx="15">
                  <c:v>7.5200000000000003E-2</c:v>
                </c:pt>
                <c:pt idx="16">
                  <c:v>7.5300000000000006E-2</c:v>
                </c:pt>
                <c:pt idx="17">
                  <c:v>7.9500000000000001E-2</c:v>
                </c:pt>
                <c:pt idx="18">
                  <c:v>6.4199999999999993E-2</c:v>
                </c:pt>
                <c:pt idx="19">
                  <c:v>4.87E-2</c:v>
                </c:pt>
                <c:pt idx="20">
                  <c:v>3.95E-2</c:v>
                </c:pt>
                <c:pt idx="21">
                  <c:v>3.0800000000000001E-2</c:v>
                </c:pt>
                <c:pt idx="22">
                  <c:v>2.1600000000000001E-2</c:v>
                </c:pt>
                <c:pt idx="23">
                  <c:v>1.4200000000000001E-2</c:v>
                </c:pt>
              </c:numCache>
            </c:numRef>
          </c:val>
        </c:ser>
        <c:ser>
          <c:idx val="1"/>
          <c:order val="1"/>
          <c:tx>
            <c:strRef>
              <c:f>[35]Sheet1!$C$4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[35]Sheet1!$C$5:$C$28</c:f>
              <c:numCache>
                <c:formatCode>General</c:formatCode>
                <c:ptCount val="24"/>
                <c:pt idx="0">
                  <c:v>7.0000000000000001E-3</c:v>
                </c:pt>
                <c:pt idx="1">
                  <c:v>4.4000000000000003E-3</c:v>
                </c:pt>
                <c:pt idx="2">
                  <c:v>3.5000000000000001E-3</c:v>
                </c:pt>
                <c:pt idx="3">
                  <c:v>3.0000000000000001E-3</c:v>
                </c:pt>
                <c:pt idx="4">
                  <c:v>4.1000000000000003E-3</c:v>
                </c:pt>
                <c:pt idx="5">
                  <c:v>1.06E-2</c:v>
                </c:pt>
                <c:pt idx="6">
                  <c:v>2.8899999999999999E-2</c:v>
                </c:pt>
                <c:pt idx="7">
                  <c:v>5.0500000000000003E-2</c:v>
                </c:pt>
                <c:pt idx="8">
                  <c:v>5.8200000000000002E-2</c:v>
                </c:pt>
                <c:pt idx="9">
                  <c:v>6.1499999999999999E-2</c:v>
                </c:pt>
                <c:pt idx="10">
                  <c:v>6.6600000000000006E-2</c:v>
                </c:pt>
                <c:pt idx="11">
                  <c:v>7.0099999999999996E-2</c:v>
                </c:pt>
                <c:pt idx="12">
                  <c:v>7.2499999999999995E-2</c:v>
                </c:pt>
                <c:pt idx="13">
                  <c:v>7.1199999999999999E-2</c:v>
                </c:pt>
                <c:pt idx="14">
                  <c:v>7.1400000000000005E-2</c:v>
                </c:pt>
                <c:pt idx="15">
                  <c:v>7.0699999999999999E-2</c:v>
                </c:pt>
                <c:pt idx="16">
                  <c:v>7.1300000000000002E-2</c:v>
                </c:pt>
                <c:pt idx="17">
                  <c:v>7.0199999999999999E-2</c:v>
                </c:pt>
                <c:pt idx="18">
                  <c:v>5.9299999999999999E-2</c:v>
                </c:pt>
                <c:pt idx="19">
                  <c:v>4.7600000000000003E-2</c:v>
                </c:pt>
                <c:pt idx="20">
                  <c:v>3.6799999999999999E-2</c:v>
                </c:pt>
                <c:pt idx="21">
                  <c:v>2.8400000000000002E-2</c:v>
                </c:pt>
                <c:pt idx="22">
                  <c:v>1.9699999999999999E-2</c:v>
                </c:pt>
                <c:pt idx="23">
                  <c:v>1.2500000000000001E-2</c:v>
                </c:pt>
              </c:numCache>
            </c:numRef>
          </c:val>
        </c:ser>
        <c:ser>
          <c:idx val="2"/>
          <c:order val="2"/>
          <c:tx>
            <c:strRef>
              <c:f>[35]Sheet1!$D$4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[35]Sheet1!$D$5:$D$28</c:f>
              <c:numCache>
                <c:formatCode>General</c:formatCode>
                <c:ptCount val="24"/>
                <c:pt idx="0">
                  <c:v>7.7000000000000002E-3</c:v>
                </c:pt>
                <c:pt idx="1">
                  <c:v>4.7999999999999996E-3</c:v>
                </c:pt>
                <c:pt idx="2">
                  <c:v>3.8999999999999998E-3</c:v>
                </c:pt>
                <c:pt idx="3">
                  <c:v>3.0999999999999999E-3</c:v>
                </c:pt>
                <c:pt idx="4">
                  <c:v>3.8E-3</c:v>
                </c:pt>
                <c:pt idx="5">
                  <c:v>8.6999999999999994E-3</c:v>
                </c:pt>
                <c:pt idx="6">
                  <c:v>2.4400000000000002E-2</c:v>
                </c:pt>
                <c:pt idx="7">
                  <c:v>4.4999999999999998E-2</c:v>
                </c:pt>
                <c:pt idx="8">
                  <c:v>5.3699999999999998E-2</c:v>
                </c:pt>
                <c:pt idx="9">
                  <c:v>5.8799999999999998E-2</c:v>
                </c:pt>
                <c:pt idx="10">
                  <c:v>6.5600000000000006E-2</c:v>
                </c:pt>
                <c:pt idx="11">
                  <c:v>7.0099999999999996E-2</c:v>
                </c:pt>
                <c:pt idx="12">
                  <c:v>7.2800000000000004E-2</c:v>
                </c:pt>
                <c:pt idx="13">
                  <c:v>7.2400000000000006E-2</c:v>
                </c:pt>
                <c:pt idx="14">
                  <c:v>7.2900000000000006E-2</c:v>
                </c:pt>
                <c:pt idx="15">
                  <c:v>7.2900000000000006E-2</c:v>
                </c:pt>
                <c:pt idx="16">
                  <c:v>7.3300000000000004E-2</c:v>
                </c:pt>
                <c:pt idx="17">
                  <c:v>7.4800000000000005E-2</c:v>
                </c:pt>
                <c:pt idx="18">
                  <c:v>6.1699999999999998E-2</c:v>
                </c:pt>
                <c:pt idx="19">
                  <c:v>4.8099999999999997E-2</c:v>
                </c:pt>
                <c:pt idx="20">
                  <c:v>3.8100000000000002E-2</c:v>
                </c:pt>
                <c:pt idx="21">
                  <c:v>2.9600000000000001E-2</c:v>
                </c:pt>
                <c:pt idx="22">
                  <c:v>2.06E-2</c:v>
                </c:pt>
                <c:pt idx="23">
                  <c:v>1.3299999999999999E-2</c:v>
                </c:pt>
              </c:numCache>
            </c:numRef>
          </c:val>
        </c:ser>
        <c:marker val="1"/>
        <c:axId val="167568128"/>
        <c:axId val="167569664"/>
      </c:lineChart>
      <c:catAx>
        <c:axId val="167568128"/>
        <c:scaling>
          <c:orientation val="minMax"/>
        </c:scaling>
        <c:axPos val="b"/>
        <c:majorGridlines/>
        <c:majorTickMark val="none"/>
        <c:tickLblPos val="nextTo"/>
        <c:crossAx val="167569664"/>
        <c:crosses val="autoZero"/>
        <c:auto val="1"/>
        <c:lblAlgn val="ctr"/>
        <c:lblOffset val="100"/>
      </c:catAx>
      <c:valAx>
        <c:axId val="1675696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756812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[35]Sheet1!$H$5:$H$16</c:f>
              <c:numCache>
                <c:formatCode>General</c:formatCode>
                <c:ptCount val="12"/>
                <c:pt idx="0">
                  <c:v>1.08</c:v>
                </c:pt>
                <c:pt idx="1">
                  <c:v>1.1299999999999999</c:v>
                </c:pt>
                <c:pt idx="2">
                  <c:v>1.1200000000000001</c:v>
                </c:pt>
                <c:pt idx="3">
                  <c:v>1.06</c:v>
                </c:pt>
                <c:pt idx="4">
                  <c:v>0.99</c:v>
                </c:pt>
                <c:pt idx="5">
                  <c:v>0.98</c:v>
                </c:pt>
                <c:pt idx="6">
                  <c:v>0.98</c:v>
                </c:pt>
                <c:pt idx="7">
                  <c:v>0.96</c:v>
                </c:pt>
                <c:pt idx="8">
                  <c:v>0.96</c:v>
                </c:pt>
                <c:pt idx="9">
                  <c:v>0.94</c:v>
                </c:pt>
                <c:pt idx="10">
                  <c:v>0.9</c:v>
                </c:pt>
                <c:pt idx="11">
                  <c:v>0.94</c:v>
                </c:pt>
              </c:numCache>
            </c:numRef>
          </c:val>
        </c:ser>
        <c:marker val="1"/>
        <c:axId val="167872384"/>
        <c:axId val="167873920"/>
      </c:lineChart>
      <c:catAx>
        <c:axId val="16787238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7873920"/>
        <c:crosses val="autoZero"/>
        <c:auto val="1"/>
        <c:lblAlgn val="ctr"/>
        <c:lblOffset val="100"/>
      </c:catAx>
      <c:valAx>
        <c:axId val="16787392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787238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[36]Sheet1!$B$4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[36]Sheet1!$B$5:$B$28</c:f>
              <c:numCache>
                <c:formatCode>General</c:formatCode>
                <c:ptCount val="24"/>
                <c:pt idx="0">
                  <c:v>7.1999999999999998E-3</c:v>
                </c:pt>
                <c:pt idx="1">
                  <c:v>5.4000000000000003E-3</c:v>
                </c:pt>
                <c:pt idx="2">
                  <c:v>4.8999999999999998E-3</c:v>
                </c:pt>
                <c:pt idx="3">
                  <c:v>3.3E-3</c:v>
                </c:pt>
                <c:pt idx="4">
                  <c:v>5.1000000000000004E-3</c:v>
                </c:pt>
                <c:pt idx="5">
                  <c:v>1.18E-2</c:v>
                </c:pt>
                <c:pt idx="6">
                  <c:v>2.7699999999999999E-2</c:v>
                </c:pt>
                <c:pt idx="7">
                  <c:v>4.0500000000000001E-2</c:v>
                </c:pt>
                <c:pt idx="8">
                  <c:v>4.2799999999999998E-2</c:v>
                </c:pt>
                <c:pt idx="9">
                  <c:v>4.4299999999999999E-2</c:v>
                </c:pt>
                <c:pt idx="10">
                  <c:v>4.8800000000000003E-2</c:v>
                </c:pt>
                <c:pt idx="11">
                  <c:v>5.5E-2</c:v>
                </c:pt>
                <c:pt idx="12">
                  <c:v>6.1400000000000003E-2</c:v>
                </c:pt>
                <c:pt idx="13">
                  <c:v>6.3399999999999998E-2</c:v>
                </c:pt>
                <c:pt idx="14">
                  <c:v>7.0199999999999999E-2</c:v>
                </c:pt>
                <c:pt idx="15">
                  <c:v>8.4099999999999994E-2</c:v>
                </c:pt>
                <c:pt idx="16">
                  <c:v>0.1066</c:v>
                </c:pt>
                <c:pt idx="17">
                  <c:v>0.11990000000000001</c:v>
                </c:pt>
                <c:pt idx="18">
                  <c:v>6.7900000000000002E-2</c:v>
                </c:pt>
                <c:pt idx="19">
                  <c:v>4.2000000000000003E-2</c:v>
                </c:pt>
                <c:pt idx="20">
                  <c:v>3.1300000000000001E-2</c:v>
                </c:pt>
                <c:pt idx="21">
                  <c:v>2.5700000000000001E-2</c:v>
                </c:pt>
                <c:pt idx="22">
                  <c:v>1.9300000000000001E-2</c:v>
                </c:pt>
                <c:pt idx="23">
                  <c:v>1.14E-2</c:v>
                </c:pt>
              </c:numCache>
            </c:numRef>
          </c:val>
        </c:ser>
        <c:ser>
          <c:idx val="1"/>
          <c:order val="1"/>
          <c:tx>
            <c:strRef>
              <c:f>[36]Sheet1!$C$4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[36]Sheet1!$C$5:$C$28</c:f>
              <c:numCache>
                <c:formatCode>General</c:formatCode>
                <c:ptCount val="24"/>
                <c:pt idx="0">
                  <c:v>5.4000000000000003E-3</c:v>
                </c:pt>
                <c:pt idx="1">
                  <c:v>3.3999999999999998E-3</c:v>
                </c:pt>
                <c:pt idx="2">
                  <c:v>3.0000000000000001E-3</c:v>
                </c:pt>
                <c:pt idx="3">
                  <c:v>3.7000000000000002E-3</c:v>
                </c:pt>
                <c:pt idx="4">
                  <c:v>9.2999999999999992E-3</c:v>
                </c:pt>
                <c:pt idx="5">
                  <c:v>2.3900000000000001E-2</c:v>
                </c:pt>
                <c:pt idx="6">
                  <c:v>7.2800000000000004E-2</c:v>
                </c:pt>
                <c:pt idx="7">
                  <c:v>0.12180000000000001</c:v>
                </c:pt>
                <c:pt idx="8">
                  <c:v>9.3399999999999997E-2</c:v>
                </c:pt>
                <c:pt idx="9">
                  <c:v>6.2600000000000003E-2</c:v>
                </c:pt>
                <c:pt idx="10">
                  <c:v>0.06</c:v>
                </c:pt>
                <c:pt idx="11">
                  <c:v>5.8500000000000003E-2</c:v>
                </c:pt>
                <c:pt idx="12">
                  <c:v>5.9799999999999999E-2</c:v>
                </c:pt>
                <c:pt idx="13">
                  <c:v>5.8599999999999999E-2</c:v>
                </c:pt>
                <c:pt idx="14">
                  <c:v>5.8700000000000002E-2</c:v>
                </c:pt>
                <c:pt idx="15">
                  <c:v>5.9400000000000001E-2</c:v>
                </c:pt>
                <c:pt idx="16">
                  <c:v>5.8999999999999997E-2</c:v>
                </c:pt>
                <c:pt idx="17">
                  <c:v>5.67E-2</c:v>
                </c:pt>
                <c:pt idx="18">
                  <c:v>4.19E-2</c:v>
                </c:pt>
                <c:pt idx="19">
                  <c:v>2.86E-2</c:v>
                </c:pt>
                <c:pt idx="20">
                  <c:v>2.1299999999999999E-2</c:v>
                </c:pt>
                <c:pt idx="21">
                  <c:v>1.7899999999999999E-2</c:v>
                </c:pt>
                <c:pt idx="22">
                  <c:v>1.21E-2</c:v>
                </c:pt>
                <c:pt idx="23">
                  <c:v>8.2000000000000007E-3</c:v>
                </c:pt>
              </c:numCache>
            </c:numRef>
          </c:val>
        </c:ser>
        <c:ser>
          <c:idx val="2"/>
          <c:order val="2"/>
          <c:tx>
            <c:strRef>
              <c:f>[36]Sheet1!$D$4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[36]Sheet1!$D$5:$D$28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4.5999999999999999E-3</c:v>
                </c:pt>
                <c:pt idx="2">
                  <c:v>4.1999999999999997E-3</c:v>
                </c:pt>
                <c:pt idx="3">
                  <c:v>3.5000000000000001E-3</c:v>
                </c:pt>
                <c:pt idx="4">
                  <c:v>6.7999999999999996E-3</c:v>
                </c:pt>
                <c:pt idx="5">
                  <c:v>1.66E-2</c:v>
                </c:pt>
                <c:pt idx="6">
                  <c:v>4.5699999999999998E-2</c:v>
                </c:pt>
                <c:pt idx="7">
                  <c:v>7.2999999999999995E-2</c:v>
                </c:pt>
                <c:pt idx="8">
                  <c:v>6.3E-2</c:v>
                </c:pt>
                <c:pt idx="9">
                  <c:v>5.16E-2</c:v>
                </c:pt>
                <c:pt idx="10">
                  <c:v>5.33E-2</c:v>
                </c:pt>
                <c:pt idx="11">
                  <c:v>5.6399999999999999E-2</c:v>
                </c:pt>
                <c:pt idx="12">
                  <c:v>6.08E-2</c:v>
                </c:pt>
                <c:pt idx="13">
                  <c:v>6.1499999999999999E-2</c:v>
                </c:pt>
                <c:pt idx="14">
                  <c:v>6.5600000000000006E-2</c:v>
                </c:pt>
                <c:pt idx="15">
                  <c:v>7.4200000000000002E-2</c:v>
                </c:pt>
                <c:pt idx="16">
                  <c:v>8.7599999999999997E-2</c:v>
                </c:pt>
                <c:pt idx="17">
                  <c:v>9.4600000000000004E-2</c:v>
                </c:pt>
                <c:pt idx="18">
                  <c:v>5.7500000000000002E-2</c:v>
                </c:pt>
                <c:pt idx="19">
                  <c:v>3.6600000000000001E-2</c:v>
                </c:pt>
                <c:pt idx="20">
                  <c:v>2.7300000000000001E-2</c:v>
                </c:pt>
                <c:pt idx="21">
                  <c:v>2.2599999999999999E-2</c:v>
                </c:pt>
                <c:pt idx="22">
                  <c:v>1.6400000000000001E-2</c:v>
                </c:pt>
                <c:pt idx="23">
                  <c:v>1.01E-2</c:v>
                </c:pt>
              </c:numCache>
            </c:numRef>
          </c:val>
        </c:ser>
        <c:marker val="1"/>
        <c:axId val="167957248"/>
        <c:axId val="167958784"/>
      </c:lineChart>
      <c:catAx>
        <c:axId val="167957248"/>
        <c:scaling>
          <c:orientation val="minMax"/>
        </c:scaling>
        <c:axPos val="b"/>
        <c:majorGridlines/>
        <c:majorTickMark val="none"/>
        <c:tickLblPos val="nextTo"/>
        <c:crossAx val="167958784"/>
        <c:crosses val="autoZero"/>
        <c:auto val="1"/>
        <c:lblAlgn val="ctr"/>
        <c:lblOffset val="100"/>
      </c:catAx>
      <c:valAx>
        <c:axId val="1679587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795724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[36]Sheet1!$H$4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[36]Sheet1!$H$5:$H$16</c:f>
              <c:numCache>
                <c:formatCode>General</c:formatCode>
                <c:ptCount val="12"/>
                <c:pt idx="0">
                  <c:v>0.96</c:v>
                </c:pt>
                <c:pt idx="1">
                  <c:v>1.07</c:v>
                </c:pt>
                <c:pt idx="2">
                  <c:v>1.02</c:v>
                </c:pt>
                <c:pt idx="3">
                  <c:v>0.94</c:v>
                </c:pt>
              </c:numCache>
            </c:numRef>
          </c:val>
        </c:ser>
        <c:marker val="1"/>
        <c:axId val="168036224"/>
        <c:axId val="168037760"/>
      </c:lineChart>
      <c:catAx>
        <c:axId val="1680362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8037760"/>
        <c:crosses val="autoZero"/>
        <c:auto val="1"/>
        <c:lblAlgn val="ctr"/>
        <c:lblOffset val="100"/>
      </c:catAx>
      <c:valAx>
        <c:axId val="16803776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803622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[37]Sheet1!$B$4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[37]Sheet1!$B$5:$B$28</c:f>
              <c:numCache>
                <c:formatCode>General</c:formatCode>
                <c:ptCount val="24"/>
                <c:pt idx="0">
                  <c:v>6.7999999999999996E-3</c:v>
                </c:pt>
                <c:pt idx="1">
                  <c:v>4.7999999999999996E-3</c:v>
                </c:pt>
                <c:pt idx="2">
                  <c:v>4.7999999999999996E-3</c:v>
                </c:pt>
                <c:pt idx="3">
                  <c:v>3.3E-3</c:v>
                </c:pt>
                <c:pt idx="4">
                  <c:v>6.0000000000000001E-3</c:v>
                </c:pt>
                <c:pt idx="5">
                  <c:v>1.29E-2</c:v>
                </c:pt>
                <c:pt idx="6">
                  <c:v>3.7400000000000003E-2</c:v>
                </c:pt>
                <c:pt idx="7">
                  <c:v>8.2100000000000006E-2</c:v>
                </c:pt>
                <c:pt idx="8">
                  <c:v>8.7900000000000006E-2</c:v>
                </c:pt>
                <c:pt idx="9">
                  <c:v>7.2599999999999998E-2</c:v>
                </c:pt>
                <c:pt idx="10">
                  <c:v>6.8900000000000003E-2</c:v>
                </c:pt>
                <c:pt idx="11">
                  <c:v>6.93E-2</c:v>
                </c:pt>
                <c:pt idx="12">
                  <c:v>7.2900000000000006E-2</c:v>
                </c:pt>
                <c:pt idx="13">
                  <c:v>6.8699999999999997E-2</c:v>
                </c:pt>
                <c:pt idx="14">
                  <c:v>6.5000000000000002E-2</c:v>
                </c:pt>
                <c:pt idx="15">
                  <c:v>6.0600000000000001E-2</c:v>
                </c:pt>
                <c:pt idx="16">
                  <c:v>5.9900000000000002E-2</c:v>
                </c:pt>
                <c:pt idx="17">
                  <c:v>6.0499999999999998E-2</c:v>
                </c:pt>
                <c:pt idx="18">
                  <c:v>4.6800000000000001E-2</c:v>
                </c:pt>
                <c:pt idx="19">
                  <c:v>3.5000000000000003E-2</c:v>
                </c:pt>
                <c:pt idx="20">
                  <c:v>2.6499999999999999E-2</c:v>
                </c:pt>
                <c:pt idx="21">
                  <c:v>2.06E-2</c:v>
                </c:pt>
                <c:pt idx="22">
                  <c:v>1.5599999999999999E-2</c:v>
                </c:pt>
                <c:pt idx="23">
                  <c:v>1.0999999999999999E-2</c:v>
                </c:pt>
              </c:numCache>
            </c:numRef>
          </c:val>
        </c:ser>
        <c:ser>
          <c:idx val="1"/>
          <c:order val="1"/>
          <c:tx>
            <c:strRef>
              <c:f>[37]Sheet1!$C$4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[37]Sheet1!$C$5:$C$28</c:f>
              <c:numCache>
                <c:formatCode>General</c:formatCode>
                <c:ptCount val="24"/>
                <c:pt idx="0">
                  <c:v>1.01E-2</c:v>
                </c:pt>
                <c:pt idx="1">
                  <c:v>6.1999999999999998E-3</c:v>
                </c:pt>
                <c:pt idx="2">
                  <c:v>4.4999999999999997E-3</c:v>
                </c:pt>
                <c:pt idx="3">
                  <c:v>2.8E-3</c:v>
                </c:pt>
                <c:pt idx="4">
                  <c:v>2.5999999999999999E-3</c:v>
                </c:pt>
                <c:pt idx="5">
                  <c:v>4.8999999999999998E-3</c:v>
                </c:pt>
                <c:pt idx="6">
                  <c:v>1.2699999999999999E-2</c:v>
                </c:pt>
                <c:pt idx="7">
                  <c:v>3.09E-2</c:v>
                </c:pt>
                <c:pt idx="8">
                  <c:v>4.4499999999999998E-2</c:v>
                </c:pt>
                <c:pt idx="9">
                  <c:v>4.8599999999999997E-2</c:v>
                </c:pt>
                <c:pt idx="10">
                  <c:v>5.3999999999999999E-2</c:v>
                </c:pt>
                <c:pt idx="11">
                  <c:v>6.2799999999999995E-2</c:v>
                </c:pt>
                <c:pt idx="12">
                  <c:v>7.0400000000000004E-2</c:v>
                </c:pt>
                <c:pt idx="13">
                  <c:v>7.0499999999999993E-2</c:v>
                </c:pt>
                <c:pt idx="14">
                  <c:v>7.3200000000000001E-2</c:v>
                </c:pt>
                <c:pt idx="15">
                  <c:v>7.6999999999999999E-2</c:v>
                </c:pt>
                <c:pt idx="16">
                  <c:v>8.5000000000000006E-2</c:v>
                </c:pt>
                <c:pt idx="17">
                  <c:v>9.3600000000000003E-2</c:v>
                </c:pt>
                <c:pt idx="18">
                  <c:v>7.2499999999999995E-2</c:v>
                </c:pt>
                <c:pt idx="19">
                  <c:v>5.3199999999999997E-2</c:v>
                </c:pt>
                <c:pt idx="20">
                  <c:v>4.36E-2</c:v>
                </c:pt>
                <c:pt idx="21">
                  <c:v>3.5200000000000002E-2</c:v>
                </c:pt>
                <c:pt idx="22">
                  <c:v>2.53E-2</c:v>
                </c:pt>
                <c:pt idx="23">
                  <c:v>1.5900000000000001E-2</c:v>
                </c:pt>
              </c:numCache>
            </c:numRef>
          </c:val>
        </c:ser>
        <c:ser>
          <c:idx val="2"/>
          <c:order val="2"/>
          <c:tx>
            <c:strRef>
              <c:f>[37]Sheet1!$D$4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[37]Sheet1!$D$5:$D$28</c:f>
              <c:numCache>
                <c:formatCode>General</c:formatCode>
                <c:ptCount val="24"/>
                <c:pt idx="0">
                  <c:v>8.3999999999999995E-3</c:v>
                </c:pt>
                <c:pt idx="1">
                  <c:v>5.4999999999999997E-3</c:v>
                </c:pt>
                <c:pt idx="2">
                  <c:v>4.7000000000000002E-3</c:v>
                </c:pt>
                <c:pt idx="3">
                  <c:v>3.0999999999999999E-3</c:v>
                </c:pt>
                <c:pt idx="4">
                  <c:v>4.4000000000000003E-3</c:v>
                </c:pt>
                <c:pt idx="5">
                  <c:v>9.1000000000000004E-3</c:v>
                </c:pt>
                <c:pt idx="6">
                  <c:v>2.5700000000000001E-2</c:v>
                </c:pt>
                <c:pt idx="7">
                  <c:v>5.7700000000000001E-2</c:v>
                </c:pt>
                <c:pt idx="8">
                  <c:v>6.7199999999999996E-2</c:v>
                </c:pt>
                <c:pt idx="9">
                  <c:v>6.1100000000000002E-2</c:v>
                </c:pt>
                <c:pt idx="10">
                  <c:v>6.1800000000000001E-2</c:v>
                </c:pt>
                <c:pt idx="11">
                  <c:v>6.6199999999999995E-2</c:v>
                </c:pt>
                <c:pt idx="12">
                  <c:v>7.17E-2</c:v>
                </c:pt>
                <c:pt idx="13">
                  <c:v>6.9599999999999995E-2</c:v>
                </c:pt>
                <c:pt idx="14">
                  <c:v>6.8900000000000003E-2</c:v>
                </c:pt>
                <c:pt idx="15">
                  <c:v>6.8400000000000002E-2</c:v>
                </c:pt>
                <c:pt idx="16">
                  <c:v>7.1900000000000006E-2</c:v>
                </c:pt>
                <c:pt idx="17">
                  <c:v>7.6300000000000007E-2</c:v>
                </c:pt>
                <c:pt idx="18">
                  <c:v>5.8999999999999997E-2</c:v>
                </c:pt>
                <c:pt idx="19">
                  <c:v>4.3700000000000003E-2</c:v>
                </c:pt>
                <c:pt idx="20">
                  <c:v>3.4599999999999999E-2</c:v>
                </c:pt>
                <c:pt idx="21">
                  <c:v>2.76E-2</c:v>
                </c:pt>
                <c:pt idx="22">
                  <c:v>2.0199999999999999E-2</c:v>
                </c:pt>
                <c:pt idx="23">
                  <c:v>1.34E-2</c:v>
                </c:pt>
              </c:numCache>
            </c:numRef>
          </c:val>
        </c:ser>
        <c:marker val="1"/>
        <c:axId val="169247488"/>
        <c:axId val="169249024"/>
      </c:lineChart>
      <c:catAx>
        <c:axId val="169247488"/>
        <c:scaling>
          <c:orientation val="minMax"/>
        </c:scaling>
        <c:axPos val="b"/>
        <c:majorGridlines/>
        <c:majorTickMark val="none"/>
        <c:tickLblPos val="nextTo"/>
        <c:crossAx val="169249024"/>
        <c:crosses val="autoZero"/>
        <c:auto val="1"/>
        <c:lblAlgn val="ctr"/>
        <c:lblOffset val="100"/>
      </c:catAx>
      <c:valAx>
        <c:axId val="1692490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924748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[37]Sheet1!$F$5:$F$16</c:f>
              <c:strCache>
                <c:ptCount val="12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December</c:v>
                </c:pt>
              </c:strCache>
            </c:strRef>
          </c:cat>
          <c:val>
            <c:numRef>
              <c:f>[37]Sheet1!$H$5:$H$16</c:f>
              <c:numCache>
                <c:formatCode>General</c:formatCode>
                <c:ptCount val="12"/>
                <c:pt idx="0">
                  <c:v>1.23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0.96</c:v>
                </c:pt>
                <c:pt idx="4">
                  <c:v>0.98</c:v>
                </c:pt>
                <c:pt idx="5">
                  <c:v>0.93</c:v>
                </c:pt>
                <c:pt idx="6">
                  <c:v>0.97</c:v>
                </c:pt>
                <c:pt idx="7">
                  <c:v>1.03</c:v>
                </c:pt>
                <c:pt idx="8">
                  <c:v>1</c:v>
                </c:pt>
                <c:pt idx="9">
                  <c:v>0.91</c:v>
                </c:pt>
                <c:pt idx="10">
                  <c:v>0.97</c:v>
                </c:pt>
                <c:pt idx="11">
                  <c:v>1.01</c:v>
                </c:pt>
              </c:numCache>
            </c:numRef>
          </c:val>
        </c:ser>
        <c:marker val="1"/>
        <c:axId val="169310080"/>
        <c:axId val="169311616"/>
      </c:lineChart>
      <c:catAx>
        <c:axId val="16931008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9311616"/>
        <c:crosses val="autoZero"/>
        <c:auto val="1"/>
        <c:lblAlgn val="ctr"/>
        <c:lblOffset val="100"/>
      </c:catAx>
      <c:valAx>
        <c:axId val="16931161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9310080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[38]Sheet1!$B$4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[38]Sheet1!$B$5:$B$28</c:f>
              <c:numCache>
                <c:formatCode>General</c:formatCode>
                <c:ptCount val="24"/>
                <c:pt idx="0">
                  <c:v>8.3000000000000001E-3</c:v>
                </c:pt>
                <c:pt idx="1">
                  <c:v>5.5999999999999999E-3</c:v>
                </c:pt>
                <c:pt idx="2">
                  <c:v>4.1000000000000003E-3</c:v>
                </c:pt>
                <c:pt idx="3">
                  <c:v>2.3999999999999998E-3</c:v>
                </c:pt>
                <c:pt idx="4">
                  <c:v>3.0000000000000001E-3</c:v>
                </c:pt>
                <c:pt idx="5">
                  <c:v>8.2000000000000007E-3</c:v>
                </c:pt>
                <c:pt idx="6">
                  <c:v>2.1100000000000001E-2</c:v>
                </c:pt>
                <c:pt idx="7">
                  <c:v>4.8599999999999997E-2</c:v>
                </c:pt>
                <c:pt idx="8">
                  <c:v>6.1899999999999997E-2</c:v>
                </c:pt>
                <c:pt idx="9">
                  <c:v>6.8099999999999994E-2</c:v>
                </c:pt>
                <c:pt idx="10">
                  <c:v>6.8400000000000002E-2</c:v>
                </c:pt>
                <c:pt idx="11">
                  <c:v>6.7299999999999999E-2</c:v>
                </c:pt>
                <c:pt idx="12">
                  <c:v>6.4799999999999996E-2</c:v>
                </c:pt>
                <c:pt idx="13">
                  <c:v>6.4399999999999999E-2</c:v>
                </c:pt>
                <c:pt idx="14">
                  <c:v>6.6000000000000003E-2</c:v>
                </c:pt>
                <c:pt idx="15">
                  <c:v>6.6900000000000001E-2</c:v>
                </c:pt>
                <c:pt idx="16">
                  <c:v>6.8099999999999994E-2</c:v>
                </c:pt>
                <c:pt idx="17">
                  <c:v>6.3899999999999998E-2</c:v>
                </c:pt>
                <c:pt idx="18">
                  <c:v>5.8200000000000002E-2</c:v>
                </c:pt>
                <c:pt idx="19">
                  <c:v>5.1700000000000003E-2</c:v>
                </c:pt>
                <c:pt idx="20">
                  <c:v>4.7E-2</c:v>
                </c:pt>
                <c:pt idx="21">
                  <c:v>3.95E-2</c:v>
                </c:pt>
                <c:pt idx="22">
                  <c:v>2.76E-2</c:v>
                </c:pt>
                <c:pt idx="23">
                  <c:v>1.4800000000000001E-2</c:v>
                </c:pt>
              </c:numCache>
            </c:numRef>
          </c:val>
        </c:ser>
        <c:ser>
          <c:idx val="1"/>
          <c:order val="1"/>
          <c:tx>
            <c:strRef>
              <c:f>[38]Sheet1!$C$4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[38]Sheet1!$C$5:$C$28</c:f>
              <c:numCache>
                <c:formatCode>General</c:formatCode>
                <c:ptCount val="24"/>
                <c:pt idx="0">
                  <c:v>6.6E-3</c:v>
                </c:pt>
                <c:pt idx="1">
                  <c:v>4.0000000000000001E-3</c:v>
                </c:pt>
                <c:pt idx="2">
                  <c:v>3.0000000000000001E-3</c:v>
                </c:pt>
                <c:pt idx="3">
                  <c:v>2.8E-3</c:v>
                </c:pt>
                <c:pt idx="4">
                  <c:v>3.8E-3</c:v>
                </c:pt>
                <c:pt idx="5">
                  <c:v>8.0000000000000002E-3</c:v>
                </c:pt>
                <c:pt idx="6">
                  <c:v>2.0899999999999998E-2</c:v>
                </c:pt>
                <c:pt idx="7">
                  <c:v>4.4200000000000003E-2</c:v>
                </c:pt>
                <c:pt idx="8">
                  <c:v>6.3700000000000007E-2</c:v>
                </c:pt>
                <c:pt idx="9">
                  <c:v>7.5399999999999995E-2</c:v>
                </c:pt>
                <c:pt idx="10">
                  <c:v>7.5399999999999995E-2</c:v>
                </c:pt>
                <c:pt idx="11">
                  <c:v>7.4300000000000005E-2</c:v>
                </c:pt>
                <c:pt idx="12">
                  <c:v>7.3300000000000004E-2</c:v>
                </c:pt>
                <c:pt idx="13">
                  <c:v>7.0599999999999996E-2</c:v>
                </c:pt>
                <c:pt idx="14">
                  <c:v>7.1800000000000003E-2</c:v>
                </c:pt>
                <c:pt idx="15">
                  <c:v>6.8500000000000005E-2</c:v>
                </c:pt>
                <c:pt idx="16">
                  <c:v>6.3100000000000003E-2</c:v>
                </c:pt>
                <c:pt idx="17">
                  <c:v>6.2600000000000003E-2</c:v>
                </c:pt>
                <c:pt idx="18">
                  <c:v>5.6800000000000003E-2</c:v>
                </c:pt>
                <c:pt idx="19">
                  <c:v>4.7800000000000002E-2</c:v>
                </c:pt>
                <c:pt idx="20">
                  <c:v>3.9E-2</c:v>
                </c:pt>
                <c:pt idx="21">
                  <c:v>2.9600000000000001E-2</c:v>
                </c:pt>
                <c:pt idx="22">
                  <c:v>2.2700000000000001E-2</c:v>
                </c:pt>
                <c:pt idx="23">
                  <c:v>1.23E-2</c:v>
                </c:pt>
              </c:numCache>
            </c:numRef>
          </c:val>
        </c:ser>
        <c:ser>
          <c:idx val="2"/>
          <c:order val="2"/>
          <c:tx>
            <c:strRef>
              <c:f>[38]Sheet1!$D$4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[38]Sheet1!$D$5:$D$28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4.7999999999999996E-3</c:v>
                </c:pt>
                <c:pt idx="2">
                  <c:v>3.5000000000000001E-3</c:v>
                </c:pt>
                <c:pt idx="3">
                  <c:v>2.5999999999999999E-3</c:v>
                </c:pt>
                <c:pt idx="4">
                  <c:v>3.3999999999999998E-3</c:v>
                </c:pt>
                <c:pt idx="5">
                  <c:v>8.0999999999999996E-3</c:v>
                </c:pt>
                <c:pt idx="6">
                  <c:v>2.1000000000000001E-2</c:v>
                </c:pt>
                <c:pt idx="7">
                  <c:v>4.6399999999999997E-2</c:v>
                </c:pt>
                <c:pt idx="8">
                  <c:v>6.2799999999999995E-2</c:v>
                </c:pt>
                <c:pt idx="9">
                  <c:v>7.1800000000000003E-2</c:v>
                </c:pt>
                <c:pt idx="10">
                  <c:v>7.1900000000000006E-2</c:v>
                </c:pt>
                <c:pt idx="11">
                  <c:v>7.0800000000000002E-2</c:v>
                </c:pt>
                <c:pt idx="12">
                  <c:v>6.9099999999999995E-2</c:v>
                </c:pt>
                <c:pt idx="13">
                  <c:v>6.7500000000000004E-2</c:v>
                </c:pt>
                <c:pt idx="14">
                  <c:v>6.8900000000000003E-2</c:v>
                </c:pt>
                <c:pt idx="15">
                  <c:v>6.7699999999999996E-2</c:v>
                </c:pt>
                <c:pt idx="16">
                  <c:v>6.5600000000000006E-2</c:v>
                </c:pt>
                <c:pt idx="17">
                  <c:v>6.3200000000000006E-2</c:v>
                </c:pt>
                <c:pt idx="18">
                  <c:v>5.7500000000000002E-2</c:v>
                </c:pt>
                <c:pt idx="19">
                  <c:v>4.9799999999999997E-2</c:v>
                </c:pt>
                <c:pt idx="20">
                  <c:v>4.2999999999999997E-2</c:v>
                </c:pt>
                <c:pt idx="21">
                  <c:v>3.4500000000000003E-2</c:v>
                </c:pt>
                <c:pt idx="22">
                  <c:v>2.52E-2</c:v>
                </c:pt>
                <c:pt idx="23">
                  <c:v>1.35E-2</c:v>
                </c:pt>
              </c:numCache>
            </c:numRef>
          </c:val>
        </c:ser>
        <c:marker val="1"/>
        <c:axId val="169435904"/>
        <c:axId val="169437440"/>
      </c:lineChart>
      <c:catAx>
        <c:axId val="169435904"/>
        <c:scaling>
          <c:orientation val="minMax"/>
        </c:scaling>
        <c:axPos val="b"/>
        <c:majorGridlines/>
        <c:majorTickMark val="none"/>
        <c:tickLblPos val="nextTo"/>
        <c:crossAx val="169437440"/>
        <c:crosses val="autoZero"/>
        <c:auto val="1"/>
        <c:lblAlgn val="ctr"/>
        <c:lblOffset val="100"/>
      </c:catAx>
      <c:valAx>
        <c:axId val="1694374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943590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[38]Sheet1!$H$5:$H$16</c:f>
              <c:numCache>
                <c:formatCode>General</c:formatCode>
                <c:ptCount val="12"/>
                <c:pt idx="0">
                  <c:v>1.1499999999999999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1.06</c:v>
                </c:pt>
                <c:pt idx="5">
                  <c:v>1.06</c:v>
                </c:pt>
                <c:pt idx="6">
                  <c:v>1.04</c:v>
                </c:pt>
                <c:pt idx="7">
                  <c:v>0.8</c:v>
                </c:pt>
                <c:pt idx="8">
                  <c:v>0.77</c:v>
                </c:pt>
                <c:pt idx="9">
                  <c:v>0.85</c:v>
                </c:pt>
                <c:pt idx="10">
                  <c:v>0.93</c:v>
                </c:pt>
                <c:pt idx="11">
                  <c:v>1</c:v>
                </c:pt>
              </c:numCache>
            </c:numRef>
          </c:val>
        </c:ser>
        <c:marker val="1"/>
        <c:axId val="169461632"/>
        <c:axId val="169463168"/>
      </c:lineChart>
      <c:catAx>
        <c:axId val="16946163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9463168"/>
        <c:crosses val="autoZero"/>
        <c:auto val="1"/>
        <c:lblAlgn val="ctr"/>
        <c:lblOffset val="100"/>
      </c:catAx>
      <c:valAx>
        <c:axId val="16946316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9461632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[39]Sheet1!$B$5:$B$28</c:f>
              <c:numCache>
                <c:formatCode>General</c:formatCode>
                <c:ptCount val="24"/>
                <c:pt idx="0">
                  <c:v>5.1999999999999998E-3</c:v>
                </c:pt>
                <c:pt idx="1">
                  <c:v>3.2000000000000002E-3</c:v>
                </c:pt>
                <c:pt idx="2">
                  <c:v>2.5000000000000001E-3</c:v>
                </c:pt>
                <c:pt idx="3">
                  <c:v>2.3E-3</c:v>
                </c:pt>
                <c:pt idx="4">
                  <c:v>3.8E-3</c:v>
                </c:pt>
                <c:pt idx="5">
                  <c:v>8.8000000000000005E-3</c:v>
                </c:pt>
                <c:pt idx="6">
                  <c:v>2.87E-2</c:v>
                </c:pt>
                <c:pt idx="7">
                  <c:v>6.4399999999999999E-2</c:v>
                </c:pt>
                <c:pt idx="8">
                  <c:v>7.1199999999999999E-2</c:v>
                </c:pt>
                <c:pt idx="9">
                  <c:v>5.74E-2</c:v>
                </c:pt>
                <c:pt idx="10">
                  <c:v>5.9700000000000003E-2</c:v>
                </c:pt>
                <c:pt idx="11">
                  <c:v>6.4000000000000001E-2</c:v>
                </c:pt>
                <c:pt idx="12">
                  <c:v>7.2400000000000006E-2</c:v>
                </c:pt>
                <c:pt idx="13">
                  <c:v>7.0900000000000005E-2</c:v>
                </c:pt>
                <c:pt idx="14">
                  <c:v>7.2599999999999998E-2</c:v>
                </c:pt>
                <c:pt idx="15">
                  <c:v>8.14E-2</c:v>
                </c:pt>
                <c:pt idx="16">
                  <c:v>9.11E-2</c:v>
                </c:pt>
                <c:pt idx="17">
                  <c:v>9.06E-2</c:v>
                </c:pt>
                <c:pt idx="18">
                  <c:v>5.0900000000000001E-2</c:v>
                </c:pt>
                <c:pt idx="19">
                  <c:v>3.4099999999999998E-2</c:v>
                </c:pt>
                <c:pt idx="20">
                  <c:v>2.5000000000000001E-2</c:v>
                </c:pt>
                <c:pt idx="21">
                  <c:v>1.77E-2</c:v>
                </c:pt>
                <c:pt idx="22">
                  <c:v>1.2999999999999999E-2</c:v>
                </c:pt>
                <c:pt idx="23">
                  <c:v>9.1999999999999998E-3</c:v>
                </c:pt>
              </c:numCache>
            </c:numRef>
          </c:val>
        </c:ser>
        <c:ser>
          <c:idx val="1"/>
          <c:order val="1"/>
          <c:tx>
            <c:strRef>
              <c:f>[39]Sheet1!$C$4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[39]Sheet1!$C$5:$C$28</c:f>
              <c:numCache>
                <c:formatCode>General</c:formatCode>
                <c:ptCount val="24"/>
                <c:pt idx="0">
                  <c:v>3.8E-3</c:v>
                </c:pt>
                <c:pt idx="1">
                  <c:v>2.8999999999999998E-3</c:v>
                </c:pt>
                <c:pt idx="2">
                  <c:v>2.8E-3</c:v>
                </c:pt>
                <c:pt idx="3">
                  <c:v>3.5000000000000001E-3</c:v>
                </c:pt>
                <c:pt idx="4">
                  <c:v>7.7000000000000002E-3</c:v>
                </c:pt>
                <c:pt idx="5">
                  <c:v>1.8599999999999998E-2</c:v>
                </c:pt>
                <c:pt idx="6">
                  <c:v>5.6599999999999998E-2</c:v>
                </c:pt>
                <c:pt idx="7">
                  <c:v>8.0699999999999994E-2</c:v>
                </c:pt>
                <c:pt idx="8">
                  <c:v>7.4999999999999997E-2</c:v>
                </c:pt>
                <c:pt idx="9">
                  <c:v>6.4100000000000004E-2</c:v>
                </c:pt>
                <c:pt idx="10">
                  <c:v>6.3899999999999998E-2</c:v>
                </c:pt>
                <c:pt idx="11">
                  <c:v>6.9500000000000006E-2</c:v>
                </c:pt>
                <c:pt idx="12">
                  <c:v>7.2700000000000001E-2</c:v>
                </c:pt>
                <c:pt idx="13">
                  <c:v>6.6500000000000004E-2</c:v>
                </c:pt>
                <c:pt idx="14">
                  <c:v>6.6400000000000001E-2</c:v>
                </c:pt>
                <c:pt idx="15">
                  <c:v>6.88E-2</c:v>
                </c:pt>
                <c:pt idx="16">
                  <c:v>7.1400000000000005E-2</c:v>
                </c:pt>
                <c:pt idx="17">
                  <c:v>7.3200000000000001E-2</c:v>
                </c:pt>
                <c:pt idx="18">
                  <c:v>4.8399999999999999E-2</c:v>
                </c:pt>
                <c:pt idx="19">
                  <c:v>2.9399999999999999E-2</c:v>
                </c:pt>
                <c:pt idx="20">
                  <c:v>2.0899999999999998E-2</c:v>
                </c:pt>
                <c:pt idx="21">
                  <c:v>1.6500000000000001E-2</c:v>
                </c:pt>
                <c:pt idx="22">
                  <c:v>1.06E-2</c:v>
                </c:pt>
                <c:pt idx="23">
                  <c:v>6.1000000000000004E-3</c:v>
                </c:pt>
              </c:numCache>
            </c:numRef>
          </c:val>
        </c:ser>
        <c:ser>
          <c:idx val="2"/>
          <c:order val="2"/>
          <c:tx>
            <c:strRef>
              <c:f>[39]Sheet1!$D$4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[39]Sheet1!$D$5:$D$28</c:f>
              <c:numCache>
                <c:formatCode>General</c:formatCode>
                <c:ptCount val="24"/>
                <c:pt idx="0">
                  <c:v>4.4999999999999997E-3</c:v>
                </c:pt>
                <c:pt idx="1">
                  <c:v>3.0000000000000001E-3</c:v>
                </c:pt>
                <c:pt idx="2">
                  <c:v>2.5999999999999999E-3</c:v>
                </c:pt>
                <c:pt idx="3">
                  <c:v>2.8999999999999998E-3</c:v>
                </c:pt>
                <c:pt idx="4">
                  <c:v>5.7000000000000002E-3</c:v>
                </c:pt>
                <c:pt idx="5">
                  <c:v>1.35E-2</c:v>
                </c:pt>
                <c:pt idx="6">
                  <c:v>4.2099999999999999E-2</c:v>
                </c:pt>
                <c:pt idx="7">
                  <c:v>7.22E-2</c:v>
                </c:pt>
                <c:pt idx="8">
                  <c:v>7.2999999999999995E-2</c:v>
                </c:pt>
                <c:pt idx="9">
                  <c:v>6.0600000000000001E-2</c:v>
                </c:pt>
                <c:pt idx="10">
                  <c:v>6.1699999999999998E-2</c:v>
                </c:pt>
                <c:pt idx="11">
                  <c:v>6.6600000000000006E-2</c:v>
                </c:pt>
                <c:pt idx="12">
                  <c:v>7.2599999999999998E-2</c:v>
                </c:pt>
                <c:pt idx="13">
                  <c:v>6.88E-2</c:v>
                </c:pt>
                <c:pt idx="14">
                  <c:v>6.9599999999999995E-2</c:v>
                </c:pt>
                <c:pt idx="15">
                  <c:v>7.5399999999999995E-2</c:v>
                </c:pt>
                <c:pt idx="16">
                  <c:v>8.1600000000000006E-2</c:v>
                </c:pt>
                <c:pt idx="17">
                  <c:v>8.2199999999999995E-2</c:v>
                </c:pt>
                <c:pt idx="18">
                  <c:v>4.9700000000000001E-2</c:v>
                </c:pt>
                <c:pt idx="19">
                  <c:v>3.1899999999999998E-2</c:v>
                </c:pt>
                <c:pt idx="20">
                  <c:v>2.3E-2</c:v>
                </c:pt>
                <c:pt idx="21">
                  <c:v>1.7100000000000001E-2</c:v>
                </c:pt>
                <c:pt idx="22">
                  <c:v>1.18E-2</c:v>
                </c:pt>
                <c:pt idx="23">
                  <c:v>7.7000000000000002E-3</c:v>
                </c:pt>
              </c:numCache>
            </c:numRef>
          </c:val>
        </c:ser>
        <c:marker val="1"/>
        <c:axId val="169595648"/>
        <c:axId val="169597184"/>
      </c:lineChart>
      <c:catAx>
        <c:axId val="169595648"/>
        <c:scaling>
          <c:orientation val="minMax"/>
        </c:scaling>
        <c:axPos val="b"/>
        <c:majorGridlines/>
        <c:majorTickMark val="none"/>
        <c:tickLblPos val="nextTo"/>
        <c:crossAx val="169597184"/>
        <c:crosses val="autoZero"/>
        <c:auto val="1"/>
        <c:lblAlgn val="ctr"/>
        <c:lblOffset val="100"/>
      </c:catAx>
      <c:valAx>
        <c:axId val="1695971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959564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[3]Sheet1!$H$5:$H$16</c:f>
              <c:numCache>
                <c:formatCode>General</c:formatCode>
                <c:ptCount val="12"/>
                <c:pt idx="0">
                  <c:v>1</c:v>
                </c:pt>
                <c:pt idx="1">
                  <c:v>1.1200000000000001</c:v>
                </c:pt>
                <c:pt idx="2">
                  <c:v>1.1200000000000001</c:v>
                </c:pt>
                <c:pt idx="3">
                  <c:v>1.03</c:v>
                </c:pt>
                <c:pt idx="4">
                  <c:v>0.97</c:v>
                </c:pt>
                <c:pt idx="5">
                  <c:v>0.93</c:v>
                </c:pt>
                <c:pt idx="6">
                  <c:v>0.89</c:v>
                </c:pt>
                <c:pt idx="7">
                  <c:v>0.92</c:v>
                </c:pt>
                <c:pt idx="8">
                  <c:v>0.93</c:v>
                </c:pt>
                <c:pt idx="9">
                  <c:v>1</c:v>
                </c:pt>
                <c:pt idx="10">
                  <c:v>1.02</c:v>
                </c:pt>
                <c:pt idx="11">
                  <c:v>1.07</c:v>
                </c:pt>
              </c:numCache>
            </c:numRef>
          </c:val>
        </c:ser>
        <c:marker val="1"/>
        <c:axId val="47147264"/>
        <c:axId val="47161344"/>
      </c:lineChart>
      <c:catAx>
        <c:axId val="4714726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7161344"/>
        <c:crosses val="autoZero"/>
        <c:auto val="1"/>
        <c:lblAlgn val="ctr"/>
        <c:lblOffset val="100"/>
      </c:catAx>
      <c:valAx>
        <c:axId val="4716134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4714726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[39]Sheet1!$H$4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[39]Sheet1!$H$5:$H$16</c:f>
              <c:numCache>
                <c:formatCode>General</c:formatCode>
                <c:ptCount val="12"/>
                <c:pt idx="0">
                  <c:v>0.98</c:v>
                </c:pt>
                <c:pt idx="1">
                  <c:v>1.05</c:v>
                </c:pt>
                <c:pt idx="2">
                  <c:v>1.03</c:v>
                </c:pt>
                <c:pt idx="3">
                  <c:v>1.01</c:v>
                </c:pt>
                <c:pt idx="4">
                  <c:v>0.93</c:v>
                </c:pt>
                <c:pt idx="5">
                  <c:v>0.92</c:v>
                </c:pt>
                <c:pt idx="6">
                  <c:v>0.89</c:v>
                </c:pt>
                <c:pt idx="7">
                  <c:v>0.92</c:v>
                </c:pt>
                <c:pt idx="8">
                  <c:v>1.01</c:v>
                </c:pt>
                <c:pt idx="9">
                  <c:v>1</c:v>
                </c:pt>
                <c:pt idx="10">
                  <c:v>1.01</c:v>
                </c:pt>
                <c:pt idx="11">
                  <c:v>0.95</c:v>
                </c:pt>
              </c:numCache>
            </c:numRef>
          </c:val>
        </c:ser>
        <c:marker val="1"/>
        <c:axId val="169633664"/>
        <c:axId val="169635200"/>
      </c:lineChart>
      <c:catAx>
        <c:axId val="16963366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9635200"/>
        <c:crosses val="autoZero"/>
        <c:auto val="1"/>
        <c:lblAlgn val="ctr"/>
        <c:lblOffset val="100"/>
      </c:catAx>
      <c:valAx>
        <c:axId val="16963520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963366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[40]Sheet1!$B$4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[40]Sheet1!$B$5:$B$28</c:f>
              <c:numCache>
                <c:formatCode>General</c:formatCode>
                <c:ptCount val="24"/>
                <c:pt idx="0">
                  <c:v>5.3E-3</c:v>
                </c:pt>
                <c:pt idx="1">
                  <c:v>3.5000000000000001E-3</c:v>
                </c:pt>
                <c:pt idx="2">
                  <c:v>2.5999999999999999E-3</c:v>
                </c:pt>
                <c:pt idx="3">
                  <c:v>2.8999999999999998E-3</c:v>
                </c:pt>
                <c:pt idx="4">
                  <c:v>6.1999999999999998E-3</c:v>
                </c:pt>
                <c:pt idx="5">
                  <c:v>1.1900000000000001E-2</c:v>
                </c:pt>
                <c:pt idx="6">
                  <c:v>3.0800000000000001E-2</c:v>
                </c:pt>
                <c:pt idx="7">
                  <c:v>5.67E-2</c:v>
                </c:pt>
                <c:pt idx="8">
                  <c:v>6.0499999999999998E-2</c:v>
                </c:pt>
                <c:pt idx="9">
                  <c:v>6.5600000000000006E-2</c:v>
                </c:pt>
                <c:pt idx="10">
                  <c:v>7.0499999999999993E-2</c:v>
                </c:pt>
                <c:pt idx="11">
                  <c:v>7.2300000000000003E-2</c:v>
                </c:pt>
                <c:pt idx="12">
                  <c:v>7.0999999999999994E-2</c:v>
                </c:pt>
                <c:pt idx="13">
                  <c:v>6.88E-2</c:v>
                </c:pt>
                <c:pt idx="14">
                  <c:v>7.1599999999999997E-2</c:v>
                </c:pt>
                <c:pt idx="15">
                  <c:v>7.7100000000000002E-2</c:v>
                </c:pt>
                <c:pt idx="16">
                  <c:v>7.9200000000000007E-2</c:v>
                </c:pt>
                <c:pt idx="17">
                  <c:v>7.1499999999999994E-2</c:v>
                </c:pt>
                <c:pt idx="18">
                  <c:v>5.0799999999999998E-2</c:v>
                </c:pt>
                <c:pt idx="19">
                  <c:v>3.9800000000000002E-2</c:v>
                </c:pt>
                <c:pt idx="20">
                  <c:v>2.9499999999999998E-2</c:v>
                </c:pt>
                <c:pt idx="21">
                  <c:v>2.24E-2</c:v>
                </c:pt>
                <c:pt idx="22">
                  <c:v>1.77E-2</c:v>
                </c:pt>
                <c:pt idx="23">
                  <c:v>1.18E-2</c:v>
                </c:pt>
              </c:numCache>
            </c:numRef>
          </c:val>
        </c:ser>
        <c:ser>
          <c:idx val="1"/>
          <c:order val="1"/>
          <c:tx>
            <c:strRef>
              <c:f>[40]Sheet1!$C$4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[40]Sheet1!$C$5:$C$28</c:f>
              <c:numCache>
                <c:formatCode>General</c:formatCode>
                <c:ptCount val="24"/>
                <c:pt idx="0">
                  <c:v>7.0000000000000001E-3</c:v>
                </c:pt>
                <c:pt idx="1">
                  <c:v>4.4000000000000003E-3</c:v>
                </c:pt>
                <c:pt idx="2">
                  <c:v>3.0999999999999999E-3</c:v>
                </c:pt>
                <c:pt idx="3">
                  <c:v>2.5000000000000001E-3</c:v>
                </c:pt>
                <c:pt idx="4">
                  <c:v>4.8999999999999998E-3</c:v>
                </c:pt>
                <c:pt idx="5">
                  <c:v>1.4800000000000001E-2</c:v>
                </c:pt>
                <c:pt idx="6">
                  <c:v>4.1799999999999997E-2</c:v>
                </c:pt>
                <c:pt idx="7">
                  <c:v>6.0999999999999999E-2</c:v>
                </c:pt>
                <c:pt idx="8">
                  <c:v>6.5299999999999997E-2</c:v>
                </c:pt>
                <c:pt idx="9">
                  <c:v>5.9700000000000003E-2</c:v>
                </c:pt>
                <c:pt idx="10">
                  <c:v>6.1199999999999997E-2</c:v>
                </c:pt>
                <c:pt idx="11">
                  <c:v>6.4100000000000004E-2</c:v>
                </c:pt>
                <c:pt idx="12">
                  <c:v>6.7500000000000004E-2</c:v>
                </c:pt>
                <c:pt idx="13">
                  <c:v>7.0099999999999996E-2</c:v>
                </c:pt>
                <c:pt idx="14">
                  <c:v>7.0599999999999996E-2</c:v>
                </c:pt>
                <c:pt idx="15">
                  <c:v>7.1400000000000005E-2</c:v>
                </c:pt>
                <c:pt idx="16">
                  <c:v>7.0699999999999999E-2</c:v>
                </c:pt>
                <c:pt idx="17">
                  <c:v>7.0900000000000005E-2</c:v>
                </c:pt>
                <c:pt idx="18">
                  <c:v>5.8700000000000002E-2</c:v>
                </c:pt>
                <c:pt idx="19">
                  <c:v>4.1599999999999998E-2</c:v>
                </c:pt>
                <c:pt idx="20">
                  <c:v>3.2300000000000002E-2</c:v>
                </c:pt>
                <c:pt idx="21">
                  <c:v>2.6800000000000001E-2</c:v>
                </c:pt>
                <c:pt idx="22">
                  <c:v>1.8800000000000001E-2</c:v>
                </c:pt>
                <c:pt idx="23">
                  <c:v>1.0800000000000001E-2</c:v>
                </c:pt>
              </c:numCache>
            </c:numRef>
          </c:val>
        </c:ser>
        <c:ser>
          <c:idx val="2"/>
          <c:order val="2"/>
          <c:tx>
            <c:strRef>
              <c:f>[40]Sheet1!$D$4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[40]Sheet1!$D$5:$D$28</c:f>
              <c:numCache>
                <c:formatCode>General</c:formatCode>
                <c:ptCount val="24"/>
                <c:pt idx="0">
                  <c:v>6.0000000000000001E-3</c:v>
                </c:pt>
                <c:pt idx="1">
                  <c:v>3.8999999999999998E-3</c:v>
                </c:pt>
                <c:pt idx="2">
                  <c:v>2.8999999999999998E-3</c:v>
                </c:pt>
                <c:pt idx="3">
                  <c:v>2.7000000000000001E-3</c:v>
                </c:pt>
                <c:pt idx="4">
                  <c:v>5.5999999999999999E-3</c:v>
                </c:pt>
                <c:pt idx="5">
                  <c:v>1.3100000000000001E-2</c:v>
                </c:pt>
                <c:pt idx="6">
                  <c:v>3.56E-2</c:v>
                </c:pt>
                <c:pt idx="7">
                  <c:v>5.8599999999999999E-2</c:v>
                </c:pt>
                <c:pt idx="8">
                  <c:v>6.2600000000000003E-2</c:v>
                </c:pt>
                <c:pt idx="9">
                  <c:v>6.3E-2</c:v>
                </c:pt>
                <c:pt idx="10">
                  <c:v>6.6500000000000004E-2</c:v>
                </c:pt>
                <c:pt idx="11">
                  <c:v>6.8699999999999997E-2</c:v>
                </c:pt>
                <c:pt idx="12">
                  <c:v>6.9500000000000006E-2</c:v>
                </c:pt>
                <c:pt idx="13">
                  <c:v>6.93E-2</c:v>
                </c:pt>
                <c:pt idx="14">
                  <c:v>7.1199999999999999E-2</c:v>
                </c:pt>
                <c:pt idx="15">
                  <c:v>7.46E-2</c:v>
                </c:pt>
                <c:pt idx="16">
                  <c:v>7.5499999999999998E-2</c:v>
                </c:pt>
                <c:pt idx="17">
                  <c:v>7.1199999999999999E-2</c:v>
                </c:pt>
                <c:pt idx="18">
                  <c:v>5.4300000000000001E-2</c:v>
                </c:pt>
                <c:pt idx="19">
                  <c:v>4.0599999999999997E-2</c:v>
                </c:pt>
                <c:pt idx="20">
                  <c:v>3.0700000000000002E-2</c:v>
                </c:pt>
                <c:pt idx="21">
                  <c:v>2.4299999999999999E-2</c:v>
                </c:pt>
                <c:pt idx="22">
                  <c:v>1.8200000000000001E-2</c:v>
                </c:pt>
                <c:pt idx="23">
                  <c:v>1.14E-2</c:v>
                </c:pt>
              </c:numCache>
            </c:numRef>
          </c:val>
        </c:ser>
        <c:marker val="1"/>
        <c:axId val="169693952"/>
        <c:axId val="169695488"/>
      </c:lineChart>
      <c:catAx>
        <c:axId val="169693952"/>
        <c:scaling>
          <c:orientation val="minMax"/>
        </c:scaling>
        <c:axPos val="b"/>
        <c:majorGridlines/>
        <c:majorTickMark val="none"/>
        <c:tickLblPos val="nextTo"/>
        <c:crossAx val="169695488"/>
        <c:crosses val="autoZero"/>
        <c:auto val="1"/>
        <c:lblAlgn val="ctr"/>
        <c:lblOffset val="100"/>
      </c:catAx>
      <c:valAx>
        <c:axId val="1696954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969395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[40]Sheet1!$H$4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[40]Sheet1!$H$5:$H$16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1.1499999999999999</c:v>
                </c:pt>
                <c:pt idx="2">
                  <c:v>1.1599999999999999</c:v>
                </c:pt>
                <c:pt idx="3">
                  <c:v>1.06</c:v>
                </c:pt>
                <c:pt idx="4">
                  <c:v>0.93</c:v>
                </c:pt>
                <c:pt idx="5">
                  <c:v>0.9</c:v>
                </c:pt>
                <c:pt idx="6">
                  <c:v>0.9</c:v>
                </c:pt>
                <c:pt idx="7">
                  <c:v>0.87</c:v>
                </c:pt>
                <c:pt idx="8">
                  <c:v>0.89</c:v>
                </c:pt>
                <c:pt idx="9">
                  <c:v>0.99</c:v>
                </c:pt>
                <c:pt idx="10">
                  <c:v>1.03</c:v>
                </c:pt>
                <c:pt idx="11">
                  <c:v>1.04</c:v>
                </c:pt>
              </c:numCache>
            </c:numRef>
          </c:val>
        </c:ser>
        <c:marker val="1"/>
        <c:axId val="170002304"/>
        <c:axId val="170003840"/>
      </c:lineChart>
      <c:catAx>
        <c:axId val="17000230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003840"/>
        <c:crosses val="autoZero"/>
        <c:auto val="1"/>
        <c:lblAlgn val="ctr"/>
        <c:lblOffset val="100"/>
      </c:catAx>
      <c:valAx>
        <c:axId val="17000384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000230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[41]Sheet1!$B$4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[41]Sheet1!$B$5:$B$28</c:f>
              <c:numCache>
                <c:formatCode>General</c:formatCode>
                <c:ptCount val="24"/>
                <c:pt idx="0">
                  <c:v>6.1999999999999998E-3</c:v>
                </c:pt>
                <c:pt idx="1">
                  <c:v>3.5000000000000001E-3</c:v>
                </c:pt>
                <c:pt idx="2">
                  <c:v>2.5999999999999999E-3</c:v>
                </c:pt>
                <c:pt idx="3">
                  <c:v>2.0999999999999999E-3</c:v>
                </c:pt>
                <c:pt idx="4">
                  <c:v>5.4999999999999997E-3</c:v>
                </c:pt>
                <c:pt idx="5">
                  <c:v>4.8999999999999998E-3</c:v>
                </c:pt>
                <c:pt idx="6">
                  <c:v>1.6899999999999998E-2</c:v>
                </c:pt>
                <c:pt idx="7">
                  <c:v>4.8000000000000001E-2</c:v>
                </c:pt>
                <c:pt idx="8">
                  <c:v>5.3600000000000002E-2</c:v>
                </c:pt>
                <c:pt idx="9">
                  <c:v>5.8099999999999999E-2</c:v>
                </c:pt>
                <c:pt idx="10">
                  <c:v>6.5699999999999995E-2</c:v>
                </c:pt>
                <c:pt idx="11">
                  <c:v>7.0400000000000004E-2</c:v>
                </c:pt>
                <c:pt idx="12">
                  <c:v>7.3300000000000004E-2</c:v>
                </c:pt>
                <c:pt idx="13">
                  <c:v>7.1999999999999995E-2</c:v>
                </c:pt>
                <c:pt idx="14">
                  <c:v>7.6999999999999999E-2</c:v>
                </c:pt>
                <c:pt idx="15">
                  <c:v>8.2900000000000001E-2</c:v>
                </c:pt>
                <c:pt idx="16">
                  <c:v>8.8099999999999998E-2</c:v>
                </c:pt>
                <c:pt idx="17">
                  <c:v>7.9899999999999999E-2</c:v>
                </c:pt>
                <c:pt idx="18">
                  <c:v>5.6399999999999999E-2</c:v>
                </c:pt>
                <c:pt idx="19">
                  <c:v>4.5600000000000002E-2</c:v>
                </c:pt>
                <c:pt idx="20">
                  <c:v>0.03</c:v>
                </c:pt>
                <c:pt idx="21">
                  <c:v>2.3400000000000001E-2</c:v>
                </c:pt>
                <c:pt idx="22">
                  <c:v>1.9900000000000001E-2</c:v>
                </c:pt>
                <c:pt idx="23">
                  <c:v>1.41E-2</c:v>
                </c:pt>
              </c:numCache>
            </c:numRef>
          </c:val>
        </c:ser>
        <c:ser>
          <c:idx val="1"/>
          <c:order val="1"/>
          <c:tx>
            <c:strRef>
              <c:f>[41]Sheet1!$C$4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[41]Sheet1!$C$5:$C$28</c:f>
              <c:numCache>
                <c:formatCode>General</c:formatCode>
                <c:ptCount val="24"/>
                <c:pt idx="0">
                  <c:v>5.1999999999999998E-3</c:v>
                </c:pt>
                <c:pt idx="1">
                  <c:v>3.3999999999999998E-3</c:v>
                </c:pt>
                <c:pt idx="2">
                  <c:v>2.7000000000000001E-3</c:v>
                </c:pt>
                <c:pt idx="3">
                  <c:v>2.2000000000000001E-3</c:v>
                </c:pt>
                <c:pt idx="4">
                  <c:v>3.8999999999999998E-3</c:v>
                </c:pt>
                <c:pt idx="5">
                  <c:v>1.18E-2</c:v>
                </c:pt>
                <c:pt idx="6">
                  <c:v>3.6700000000000003E-2</c:v>
                </c:pt>
                <c:pt idx="7">
                  <c:v>6.0699999999999997E-2</c:v>
                </c:pt>
                <c:pt idx="8">
                  <c:v>6.8900000000000003E-2</c:v>
                </c:pt>
                <c:pt idx="9">
                  <c:v>6.2899999999999998E-2</c:v>
                </c:pt>
                <c:pt idx="10">
                  <c:v>6.4600000000000005E-2</c:v>
                </c:pt>
                <c:pt idx="11">
                  <c:v>6.9500000000000006E-2</c:v>
                </c:pt>
                <c:pt idx="12">
                  <c:v>7.2599999999999998E-2</c:v>
                </c:pt>
                <c:pt idx="13">
                  <c:v>7.3800000000000004E-2</c:v>
                </c:pt>
                <c:pt idx="14">
                  <c:v>7.5700000000000003E-2</c:v>
                </c:pt>
                <c:pt idx="15">
                  <c:v>7.6200000000000004E-2</c:v>
                </c:pt>
                <c:pt idx="16">
                  <c:v>7.0800000000000002E-2</c:v>
                </c:pt>
                <c:pt idx="17">
                  <c:v>6.8000000000000005E-2</c:v>
                </c:pt>
                <c:pt idx="18">
                  <c:v>5.3900000000000003E-2</c:v>
                </c:pt>
                <c:pt idx="19">
                  <c:v>3.8600000000000002E-2</c:v>
                </c:pt>
                <c:pt idx="20">
                  <c:v>2.92E-2</c:v>
                </c:pt>
                <c:pt idx="21">
                  <c:v>2.3699999999999999E-2</c:v>
                </c:pt>
                <c:pt idx="22">
                  <c:v>1.61E-2</c:v>
                </c:pt>
                <c:pt idx="23">
                  <c:v>8.8000000000000005E-3</c:v>
                </c:pt>
              </c:numCache>
            </c:numRef>
          </c:val>
        </c:ser>
        <c:ser>
          <c:idx val="2"/>
          <c:order val="2"/>
          <c:tx>
            <c:strRef>
              <c:f>[41]Sheet1!$D$4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[41]Sheet1!$D$5:$D$28</c:f>
              <c:numCache>
                <c:formatCode>General</c:formatCode>
                <c:ptCount val="24"/>
                <c:pt idx="0">
                  <c:v>5.7000000000000002E-3</c:v>
                </c:pt>
                <c:pt idx="1">
                  <c:v>3.5000000000000001E-3</c:v>
                </c:pt>
                <c:pt idx="2">
                  <c:v>2.7000000000000001E-3</c:v>
                </c:pt>
                <c:pt idx="3">
                  <c:v>2.0999999999999999E-3</c:v>
                </c:pt>
                <c:pt idx="4">
                  <c:v>4.7000000000000002E-3</c:v>
                </c:pt>
                <c:pt idx="5">
                  <c:v>8.3000000000000001E-3</c:v>
                </c:pt>
                <c:pt idx="6">
                  <c:v>2.6599999999999999E-2</c:v>
                </c:pt>
                <c:pt idx="7">
                  <c:v>5.4199999999999998E-2</c:v>
                </c:pt>
                <c:pt idx="8">
                  <c:v>6.1100000000000002E-2</c:v>
                </c:pt>
                <c:pt idx="9">
                  <c:v>6.0499999999999998E-2</c:v>
                </c:pt>
                <c:pt idx="10">
                  <c:v>6.5199999999999994E-2</c:v>
                </c:pt>
                <c:pt idx="11">
                  <c:v>6.9900000000000004E-2</c:v>
                </c:pt>
                <c:pt idx="12">
                  <c:v>7.2999999999999995E-2</c:v>
                </c:pt>
                <c:pt idx="13">
                  <c:v>7.2900000000000006E-2</c:v>
                </c:pt>
                <c:pt idx="14">
                  <c:v>7.6399999999999996E-2</c:v>
                </c:pt>
                <c:pt idx="15">
                  <c:v>7.9600000000000004E-2</c:v>
                </c:pt>
                <c:pt idx="16">
                  <c:v>7.9600000000000004E-2</c:v>
                </c:pt>
                <c:pt idx="17">
                  <c:v>7.4099999999999999E-2</c:v>
                </c:pt>
                <c:pt idx="18">
                  <c:v>5.5199999999999999E-2</c:v>
                </c:pt>
                <c:pt idx="19">
                  <c:v>4.2200000000000001E-2</c:v>
                </c:pt>
                <c:pt idx="20">
                  <c:v>2.9600000000000001E-2</c:v>
                </c:pt>
                <c:pt idx="21">
                  <c:v>2.35E-2</c:v>
                </c:pt>
                <c:pt idx="22">
                  <c:v>1.7999999999999999E-2</c:v>
                </c:pt>
                <c:pt idx="23">
                  <c:v>1.15E-2</c:v>
                </c:pt>
              </c:numCache>
            </c:numRef>
          </c:val>
        </c:ser>
        <c:marker val="1"/>
        <c:axId val="170070784"/>
        <c:axId val="170072320"/>
      </c:lineChart>
      <c:catAx>
        <c:axId val="170070784"/>
        <c:scaling>
          <c:orientation val="minMax"/>
        </c:scaling>
        <c:axPos val="b"/>
        <c:majorGridlines/>
        <c:majorTickMark val="none"/>
        <c:tickLblPos val="nextTo"/>
        <c:crossAx val="170072320"/>
        <c:crosses val="autoZero"/>
        <c:auto val="1"/>
        <c:lblAlgn val="ctr"/>
        <c:lblOffset val="100"/>
      </c:catAx>
      <c:valAx>
        <c:axId val="1700723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07078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[41]Sheet1!$H$4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[41]Sheet1!$H$5:$H$16</c:f>
              <c:numCache>
                <c:formatCode>General</c:formatCode>
                <c:ptCount val="12"/>
                <c:pt idx="0">
                  <c:v>1.1499999999999999</c:v>
                </c:pt>
                <c:pt idx="1">
                  <c:v>1.21</c:v>
                </c:pt>
                <c:pt idx="2">
                  <c:v>1.2</c:v>
                </c:pt>
                <c:pt idx="3">
                  <c:v>1.1100000000000001</c:v>
                </c:pt>
                <c:pt idx="4">
                  <c:v>0.97</c:v>
                </c:pt>
                <c:pt idx="5">
                  <c:v>0.93</c:v>
                </c:pt>
                <c:pt idx="6">
                  <c:v>0.9</c:v>
                </c:pt>
                <c:pt idx="7">
                  <c:v>0.88</c:v>
                </c:pt>
                <c:pt idx="8">
                  <c:v>0.92</c:v>
                </c:pt>
                <c:pt idx="9">
                  <c:v>1.01</c:v>
                </c:pt>
                <c:pt idx="10">
                  <c:v>0.92</c:v>
                </c:pt>
                <c:pt idx="11">
                  <c:v>0.92</c:v>
                </c:pt>
              </c:numCache>
            </c:numRef>
          </c:val>
        </c:ser>
        <c:marker val="1"/>
        <c:axId val="170112896"/>
        <c:axId val="170114432"/>
      </c:lineChart>
      <c:catAx>
        <c:axId val="17011289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114432"/>
        <c:crosses val="autoZero"/>
        <c:auto val="1"/>
        <c:lblAlgn val="ctr"/>
        <c:lblOffset val="100"/>
      </c:catAx>
      <c:valAx>
        <c:axId val="17011443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0112896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[42]Sheet1!$B$4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[42]Sheet1!$B$5:$B$28</c:f>
              <c:numCache>
                <c:formatCode>General</c:formatCode>
                <c:ptCount val="24"/>
                <c:pt idx="0">
                  <c:v>1.4200000000000001E-2</c:v>
                </c:pt>
                <c:pt idx="1">
                  <c:v>8.8000000000000005E-3</c:v>
                </c:pt>
                <c:pt idx="2">
                  <c:v>6.1000000000000004E-3</c:v>
                </c:pt>
                <c:pt idx="3">
                  <c:v>4.0000000000000001E-3</c:v>
                </c:pt>
                <c:pt idx="4">
                  <c:v>4.4000000000000003E-3</c:v>
                </c:pt>
                <c:pt idx="5">
                  <c:v>8.8000000000000005E-3</c:v>
                </c:pt>
                <c:pt idx="6">
                  <c:v>1.8700000000000001E-2</c:v>
                </c:pt>
                <c:pt idx="7">
                  <c:v>4.0300000000000002E-2</c:v>
                </c:pt>
                <c:pt idx="8">
                  <c:v>4.8800000000000003E-2</c:v>
                </c:pt>
                <c:pt idx="9">
                  <c:v>3.8100000000000002E-2</c:v>
                </c:pt>
                <c:pt idx="10">
                  <c:v>3.7600000000000001E-2</c:v>
                </c:pt>
                <c:pt idx="11">
                  <c:v>4.3900000000000002E-2</c:v>
                </c:pt>
                <c:pt idx="12">
                  <c:v>5.5E-2</c:v>
                </c:pt>
                <c:pt idx="13">
                  <c:v>5.8599999999999999E-2</c:v>
                </c:pt>
                <c:pt idx="14">
                  <c:v>6.3700000000000007E-2</c:v>
                </c:pt>
                <c:pt idx="15">
                  <c:v>7.4099999999999999E-2</c:v>
                </c:pt>
                <c:pt idx="16">
                  <c:v>8.9800000000000005E-2</c:v>
                </c:pt>
                <c:pt idx="17">
                  <c:v>9.7600000000000006E-2</c:v>
                </c:pt>
                <c:pt idx="18">
                  <c:v>7.9500000000000001E-2</c:v>
                </c:pt>
                <c:pt idx="19">
                  <c:v>5.7599999999999998E-2</c:v>
                </c:pt>
                <c:pt idx="20">
                  <c:v>4.8099999999999997E-2</c:v>
                </c:pt>
                <c:pt idx="21">
                  <c:v>4.2000000000000003E-2</c:v>
                </c:pt>
                <c:pt idx="22">
                  <c:v>3.5200000000000002E-2</c:v>
                </c:pt>
                <c:pt idx="23">
                  <c:v>2.52E-2</c:v>
                </c:pt>
              </c:numCache>
            </c:numRef>
          </c:val>
        </c:ser>
        <c:ser>
          <c:idx val="1"/>
          <c:order val="1"/>
          <c:tx>
            <c:strRef>
              <c:f>[42]Sheet1!$C$4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[42]Sheet1!$C$5:$C$28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3.5999999999999999E-3</c:v>
                </c:pt>
                <c:pt idx="2">
                  <c:v>2.8999999999999998E-3</c:v>
                </c:pt>
                <c:pt idx="3">
                  <c:v>4.1000000000000003E-3</c:v>
                </c:pt>
                <c:pt idx="4">
                  <c:v>1.0800000000000001E-2</c:v>
                </c:pt>
                <c:pt idx="5">
                  <c:v>3.1800000000000002E-2</c:v>
                </c:pt>
                <c:pt idx="6">
                  <c:v>7.6999999999999999E-2</c:v>
                </c:pt>
                <c:pt idx="7">
                  <c:v>9.3799999999999994E-2</c:v>
                </c:pt>
                <c:pt idx="8">
                  <c:v>8.3199999999999996E-2</c:v>
                </c:pt>
                <c:pt idx="9">
                  <c:v>6.4399999999999999E-2</c:v>
                </c:pt>
                <c:pt idx="10">
                  <c:v>5.7299999999999997E-2</c:v>
                </c:pt>
                <c:pt idx="11">
                  <c:v>5.5599999999999997E-2</c:v>
                </c:pt>
                <c:pt idx="12">
                  <c:v>5.8000000000000003E-2</c:v>
                </c:pt>
                <c:pt idx="13">
                  <c:v>5.4199999999999998E-2</c:v>
                </c:pt>
                <c:pt idx="14">
                  <c:v>5.4100000000000002E-2</c:v>
                </c:pt>
                <c:pt idx="15">
                  <c:v>5.8000000000000003E-2</c:v>
                </c:pt>
                <c:pt idx="16">
                  <c:v>6.0400000000000002E-2</c:v>
                </c:pt>
                <c:pt idx="17">
                  <c:v>6.83E-2</c:v>
                </c:pt>
                <c:pt idx="18">
                  <c:v>5.0099999999999999E-2</c:v>
                </c:pt>
                <c:pt idx="19">
                  <c:v>3.4599999999999999E-2</c:v>
                </c:pt>
                <c:pt idx="20">
                  <c:v>2.4299999999999999E-2</c:v>
                </c:pt>
                <c:pt idx="21">
                  <c:v>2.0400000000000001E-2</c:v>
                </c:pt>
                <c:pt idx="22">
                  <c:v>1.66E-2</c:v>
                </c:pt>
                <c:pt idx="23">
                  <c:v>9.7999999999999997E-3</c:v>
                </c:pt>
              </c:numCache>
            </c:numRef>
          </c:val>
        </c:ser>
        <c:ser>
          <c:idx val="2"/>
          <c:order val="2"/>
          <c:tx>
            <c:strRef>
              <c:f>[42]Sheet1!$D$4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[42]Sheet1!$D$5:$D$28</c:f>
              <c:numCache>
                <c:formatCode>General</c:formatCode>
                <c:ptCount val="24"/>
                <c:pt idx="0">
                  <c:v>9.9000000000000008E-3</c:v>
                </c:pt>
                <c:pt idx="1">
                  <c:v>5.8999999999999999E-3</c:v>
                </c:pt>
                <c:pt idx="2">
                  <c:v>4.3E-3</c:v>
                </c:pt>
                <c:pt idx="3">
                  <c:v>4.1000000000000003E-3</c:v>
                </c:pt>
                <c:pt idx="4">
                  <c:v>8.0000000000000002E-3</c:v>
                </c:pt>
                <c:pt idx="5">
                  <c:v>2.1600000000000001E-2</c:v>
                </c:pt>
                <c:pt idx="6">
                  <c:v>5.11E-2</c:v>
                </c:pt>
                <c:pt idx="7">
                  <c:v>7.0000000000000007E-2</c:v>
                </c:pt>
                <c:pt idx="8">
                  <c:v>6.7900000000000002E-2</c:v>
                </c:pt>
                <c:pt idx="9">
                  <c:v>5.2699999999999997E-2</c:v>
                </c:pt>
                <c:pt idx="10">
                  <c:v>4.8599999999999997E-2</c:v>
                </c:pt>
                <c:pt idx="11">
                  <c:v>5.04E-2</c:v>
                </c:pt>
                <c:pt idx="12">
                  <c:v>5.67E-2</c:v>
                </c:pt>
                <c:pt idx="13">
                  <c:v>5.62E-2</c:v>
                </c:pt>
                <c:pt idx="14">
                  <c:v>5.8400000000000001E-2</c:v>
                </c:pt>
                <c:pt idx="15">
                  <c:v>6.5199999999999994E-2</c:v>
                </c:pt>
                <c:pt idx="16">
                  <c:v>7.3499999999999996E-2</c:v>
                </c:pt>
                <c:pt idx="17">
                  <c:v>8.1299999999999997E-2</c:v>
                </c:pt>
                <c:pt idx="18">
                  <c:v>6.3200000000000006E-2</c:v>
                </c:pt>
                <c:pt idx="19">
                  <c:v>4.48E-2</c:v>
                </c:pt>
                <c:pt idx="20">
                  <c:v>3.4799999999999998E-2</c:v>
                </c:pt>
                <c:pt idx="21">
                  <c:v>0.03</c:v>
                </c:pt>
                <c:pt idx="22">
                  <c:v>2.4899999999999999E-2</c:v>
                </c:pt>
                <c:pt idx="23">
                  <c:v>1.66E-2</c:v>
                </c:pt>
              </c:numCache>
            </c:numRef>
          </c:val>
        </c:ser>
        <c:marker val="1"/>
        <c:axId val="170160896"/>
        <c:axId val="170162432"/>
      </c:lineChart>
      <c:catAx>
        <c:axId val="170160896"/>
        <c:scaling>
          <c:orientation val="minMax"/>
        </c:scaling>
        <c:axPos val="b"/>
        <c:majorGridlines/>
        <c:majorTickMark val="none"/>
        <c:tickLblPos val="nextTo"/>
        <c:crossAx val="170162432"/>
        <c:crosses val="autoZero"/>
        <c:auto val="1"/>
        <c:lblAlgn val="ctr"/>
        <c:lblOffset val="100"/>
      </c:catAx>
      <c:valAx>
        <c:axId val="1701624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16089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78" l="0.25" r="0.25" t="0.75000000000000278" header="0.30000000000000032" footer="0.30000000000000032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29"/>
          <c:w val="0.81524141593509014"/>
          <c:h val="0.47196940795718667"/>
        </c:manualLayout>
      </c:layout>
      <c:lineChart>
        <c:grouping val="standard"/>
        <c:ser>
          <c:idx val="0"/>
          <c:order val="0"/>
          <c:tx>
            <c:strRef>
              <c:f>[42]Sheet1!$H$4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[42]Sheet1!$H$5:$H$16</c:f>
              <c:numCache>
                <c:formatCode>General</c:formatCode>
                <c:ptCount val="12"/>
                <c:pt idx="0">
                  <c:v>1.02</c:v>
                </c:pt>
                <c:pt idx="1">
                  <c:v>1.1000000000000001</c:v>
                </c:pt>
                <c:pt idx="2">
                  <c:v>1.1499999999999999</c:v>
                </c:pt>
                <c:pt idx="3">
                  <c:v>1.07</c:v>
                </c:pt>
                <c:pt idx="4">
                  <c:v>1.01</c:v>
                </c:pt>
                <c:pt idx="5">
                  <c:v>1.02</c:v>
                </c:pt>
                <c:pt idx="6">
                  <c:v>0.94</c:v>
                </c:pt>
                <c:pt idx="7">
                  <c:v>0.95</c:v>
                </c:pt>
                <c:pt idx="8">
                  <c:v>0.97</c:v>
                </c:pt>
                <c:pt idx="9">
                  <c:v>0.95</c:v>
                </c:pt>
                <c:pt idx="10">
                  <c:v>0.92</c:v>
                </c:pt>
                <c:pt idx="11">
                  <c:v>0.83</c:v>
                </c:pt>
              </c:numCache>
            </c:numRef>
          </c:val>
        </c:ser>
        <c:marker val="1"/>
        <c:axId val="170194816"/>
        <c:axId val="170196352"/>
      </c:lineChart>
      <c:catAx>
        <c:axId val="17019481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196352"/>
        <c:crosses val="autoZero"/>
        <c:auto val="1"/>
        <c:lblAlgn val="ctr"/>
        <c:lblOffset val="100"/>
      </c:catAx>
      <c:valAx>
        <c:axId val="17019635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0194816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[43]Sheet1!$B$5:$B$28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3.5000000000000001E-3</c:v>
                </c:pt>
                <c:pt idx="2">
                  <c:v>2.7000000000000001E-3</c:v>
                </c:pt>
                <c:pt idx="3">
                  <c:v>3.3999999999999998E-3</c:v>
                </c:pt>
                <c:pt idx="4">
                  <c:v>6.4000000000000003E-3</c:v>
                </c:pt>
                <c:pt idx="5">
                  <c:v>1.72E-2</c:v>
                </c:pt>
                <c:pt idx="6">
                  <c:v>4.8000000000000001E-2</c:v>
                </c:pt>
                <c:pt idx="7">
                  <c:v>7.0699999999999999E-2</c:v>
                </c:pt>
                <c:pt idx="8">
                  <c:v>5.9299999999999999E-2</c:v>
                </c:pt>
                <c:pt idx="9">
                  <c:v>5.9499999999999997E-2</c:v>
                </c:pt>
                <c:pt idx="10">
                  <c:v>6.3600000000000004E-2</c:v>
                </c:pt>
                <c:pt idx="11">
                  <c:v>6.7500000000000004E-2</c:v>
                </c:pt>
                <c:pt idx="12">
                  <c:v>7.1999999999999995E-2</c:v>
                </c:pt>
                <c:pt idx="13">
                  <c:v>7.1599999999999997E-2</c:v>
                </c:pt>
                <c:pt idx="14">
                  <c:v>7.1599999999999997E-2</c:v>
                </c:pt>
                <c:pt idx="15">
                  <c:v>6.9500000000000006E-2</c:v>
                </c:pt>
                <c:pt idx="16">
                  <c:v>6.7799999999999999E-2</c:v>
                </c:pt>
                <c:pt idx="17">
                  <c:v>6.4100000000000004E-2</c:v>
                </c:pt>
                <c:pt idx="18">
                  <c:v>5.2499999999999998E-2</c:v>
                </c:pt>
                <c:pt idx="19">
                  <c:v>4.2099999999999999E-2</c:v>
                </c:pt>
                <c:pt idx="20">
                  <c:v>3.2399999999999998E-2</c:v>
                </c:pt>
                <c:pt idx="21">
                  <c:v>2.47E-2</c:v>
                </c:pt>
                <c:pt idx="22">
                  <c:v>1.54E-2</c:v>
                </c:pt>
                <c:pt idx="23">
                  <c:v>9.2999999999999992E-3</c:v>
                </c:pt>
              </c:numCache>
            </c:numRef>
          </c:val>
        </c:ser>
        <c:ser>
          <c:idx val="1"/>
          <c:order val="1"/>
          <c:tx>
            <c:strRef>
              <c:f>[43]Sheet1!$C$4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[43]Sheet1!$C$5:$C$28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3.8E-3</c:v>
                </c:pt>
                <c:pt idx="2">
                  <c:v>3.0999999999999999E-3</c:v>
                </c:pt>
                <c:pt idx="3">
                  <c:v>2.3999999999999998E-3</c:v>
                </c:pt>
                <c:pt idx="4">
                  <c:v>3.5999999999999999E-3</c:v>
                </c:pt>
                <c:pt idx="5">
                  <c:v>9.7999999999999997E-3</c:v>
                </c:pt>
                <c:pt idx="6">
                  <c:v>2.69E-2</c:v>
                </c:pt>
                <c:pt idx="7">
                  <c:v>4.3499999999999997E-2</c:v>
                </c:pt>
                <c:pt idx="8">
                  <c:v>4.9099999999999998E-2</c:v>
                </c:pt>
                <c:pt idx="9">
                  <c:v>5.3600000000000002E-2</c:v>
                </c:pt>
                <c:pt idx="10">
                  <c:v>6.1100000000000002E-2</c:v>
                </c:pt>
                <c:pt idx="11">
                  <c:v>7.0599999999999996E-2</c:v>
                </c:pt>
                <c:pt idx="12">
                  <c:v>7.7499999999999999E-2</c:v>
                </c:pt>
                <c:pt idx="13">
                  <c:v>7.5700000000000003E-2</c:v>
                </c:pt>
                <c:pt idx="14">
                  <c:v>7.5200000000000003E-2</c:v>
                </c:pt>
                <c:pt idx="15">
                  <c:v>7.8399999999999997E-2</c:v>
                </c:pt>
                <c:pt idx="16">
                  <c:v>8.0399999999999999E-2</c:v>
                </c:pt>
                <c:pt idx="17">
                  <c:v>8.0799999999999997E-2</c:v>
                </c:pt>
                <c:pt idx="18">
                  <c:v>6.3399999999999998E-2</c:v>
                </c:pt>
                <c:pt idx="19">
                  <c:v>4.5199999999999997E-2</c:v>
                </c:pt>
                <c:pt idx="20">
                  <c:v>3.5299999999999998E-2</c:v>
                </c:pt>
                <c:pt idx="21">
                  <c:v>2.6800000000000001E-2</c:v>
                </c:pt>
                <c:pt idx="22">
                  <c:v>1.7100000000000001E-2</c:v>
                </c:pt>
                <c:pt idx="23">
                  <c:v>1.0500000000000001E-2</c:v>
                </c:pt>
              </c:numCache>
            </c:numRef>
          </c:val>
        </c:ser>
        <c:ser>
          <c:idx val="2"/>
          <c:order val="2"/>
          <c:tx>
            <c:strRef>
              <c:f>[43]Sheet1!$D$4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[43]Sheet1!$D$5:$D$28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3.5999999999999999E-3</c:v>
                </c:pt>
                <c:pt idx="2">
                  <c:v>2.8999999999999998E-3</c:v>
                </c:pt>
                <c:pt idx="3">
                  <c:v>2.8999999999999998E-3</c:v>
                </c:pt>
                <c:pt idx="4">
                  <c:v>4.8999999999999998E-3</c:v>
                </c:pt>
                <c:pt idx="5">
                  <c:v>1.3299999999999999E-2</c:v>
                </c:pt>
                <c:pt idx="6">
                  <c:v>3.6799999999999999E-2</c:v>
                </c:pt>
                <c:pt idx="7">
                  <c:v>5.6300000000000003E-2</c:v>
                </c:pt>
                <c:pt idx="8">
                  <c:v>5.3900000000000003E-2</c:v>
                </c:pt>
                <c:pt idx="9">
                  <c:v>5.6399999999999999E-2</c:v>
                </c:pt>
                <c:pt idx="10">
                  <c:v>6.2300000000000001E-2</c:v>
                </c:pt>
                <c:pt idx="11">
                  <c:v>6.9199999999999998E-2</c:v>
                </c:pt>
                <c:pt idx="12">
                  <c:v>7.4899999999999994E-2</c:v>
                </c:pt>
                <c:pt idx="13">
                  <c:v>7.3800000000000004E-2</c:v>
                </c:pt>
                <c:pt idx="14">
                  <c:v>7.3499999999999996E-2</c:v>
                </c:pt>
                <c:pt idx="15">
                  <c:v>7.4200000000000002E-2</c:v>
                </c:pt>
                <c:pt idx="16">
                  <c:v>7.4499999999999997E-2</c:v>
                </c:pt>
                <c:pt idx="17">
                  <c:v>7.2900000000000006E-2</c:v>
                </c:pt>
                <c:pt idx="18">
                  <c:v>5.8299999999999998E-2</c:v>
                </c:pt>
                <c:pt idx="19">
                  <c:v>4.3799999999999999E-2</c:v>
                </c:pt>
                <c:pt idx="20">
                  <c:v>3.4000000000000002E-2</c:v>
                </c:pt>
                <c:pt idx="21">
                  <c:v>2.58E-2</c:v>
                </c:pt>
                <c:pt idx="22">
                  <c:v>1.6299999999999999E-2</c:v>
                </c:pt>
                <c:pt idx="23">
                  <c:v>9.9000000000000008E-3</c:v>
                </c:pt>
              </c:numCache>
            </c:numRef>
          </c:val>
        </c:ser>
        <c:marker val="1"/>
        <c:axId val="170259200"/>
        <c:axId val="170260736"/>
      </c:lineChart>
      <c:catAx>
        <c:axId val="170259200"/>
        <c:scaling>
          <c:orientation val="minMax"/>
        </c:scaling>
        <c:axPos val="b"/>
        <c:majorGridlines/>
        <c:majorTickMark val="none"/>
        <c:tickLblPos val="nextTo"/>
        <c:crossAx val="170260736"/>
        <c:crosses val="autoZero"/>
        <c:auto val="1"/>
        <c:lblAlgn val="ctr"/>
        <c:lblOffset val="100"/>
      </c:catAx>
      <c:valAx>
        <c:axId val="1702607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25920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[43]Sheet1!$H$4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[43]Sheet1!$H$5:$H$16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1.0900000000000001</c:v>
                </c:pt>
                <c:pt idx="2">
                  <c:v>1.0900000000000001</c:v>
                </c:pt>
                <c:pt idx="3">
                  <c:v>1.02</c:v>
                </c:pt>
                <c:pt idx="4">
                  <c:v>0.95</c:v>
                </c:pt>
                <c:pt idx="5">
                  <c:v>0.92</c:v>
                </c:pt>
                <c:pt idx="6">
                  <c:v>0.9</c:v>
                </c:pt>
                <c:pt idx="7">
                  <c:v>0.92</c:v>
                </c:pt>
                <c:pt idx="8">
                  <c:v>0.97</c:v>
                </c:pt>
                <c:pt idx="9">
                  <c:v>1</c:v>
                </c:pt>
                <c:pt idx="10">
                  <c:v>1.02</c:v>
                </c:pt>
                <c:pt idx="11">
                  <c:v>1.07</c:v>
                </c:pt>
              </c:numCache>
            </c:numRef>
          </c:val>
        </c:ser>
        <c:marker val="1"/>
        <c:axId val="170420096"/>
        <c:axId val="170421632"/>
      </c:lineChart>
      <c:catAx>
        <c:axId val="17042009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421632"/>
        <c:crosses val="autoZero"/>
        <c:auto val="1"/>
        <c:lblAlgn val="ctr"/>
        <c:lblOffset val="100"/>
      </c:catAx>
      <c:valAx>
        <c:axId val="17042163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0420096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[44]Sheet1!$B$4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[44]Sheet1!$B$5:$B$28</c:f>
              <c:numCache>
                <c:formatCode>General</c:formatCode>
                <c:ptCount val="24"/>
                <c:pt idx="0">
                  <c:v>4.7000000000000002E-3</c:v>
                </c:pt>
                <c:pt idx="1">
                  <c:v>3.0000000000000001E-3</c:v>
                </c:pt>
                <c:pt idx="2">
                  <c:v>2.5999999999999999E-3</c:v>
                </c:pt>
                <c:pt idx="3">
                  <c:v>3.8E-3</c:v>
                </c:pt>
                <c:pt idx="4">
                  <c:v>8.5000000000000006E-3</c:v>
                </c:pt>
                <c:pt idx="5">
                  <c:v>2.1100000000000001E-2</c:v>
                </c:pt>
                <c:pt idx="6">
                  <c:v>6.4399999999999999E-2</c:v>
                </c:pt>
                <c:pt idx="7">
                  <c:v>8.1799999999999998E-2</c:v>
                </c:pt>
                <c:pt idx="8">
                  <c:v>7.6999999999999999E-2</c:v>
                </c:pt>
                <c:pt idx="9">
                  <c:v>7.0199999999999999E-2</c:v>
                </c:pt>
                <c:pt idx="10">
                  <c:v>6.6799999999999998E-2</c:v>
                </c:pt>
                <c:pt idx="11">
                  <c:v>6.4699999999999994E-2</c:v>
                </c:pt>
                <c:pt idx="12">
                  <c:v>6.3500000000000001E-2</c:v>
                </c:pt>
                <c:pt idx="13">
                  <c:v>6.2799999999999995E-2</c:v>
                </c:pt>
                <c:pt idx="14">
                  <c:v>6.3899999999999998E-2</c:v>
                </c:pt>
                <c:pt idx="15">
                  <c:v>6.1100000000000002E-2</c:v>
                </c:pt>
                <c:pt idx="16">
                  <c:v>6.0699999999999997E-2</c:v>
                </c:pt>
                <c:pt idx="17">
                  <c:v>5.7500000000000002E-2</c:v>
                </c:pt>
                <c:pt idx="18">
                  <c:v>0.05</c:v>
                </c:pt>
                <c:pt idx="19">
                  <c:v>3.6799999999999999E-2</c:v>
                </c:pt>
                <c:pt idx="20">
                  <c:v>2.86E-2</c:v>
                </c:pt>
                <c:pt idx="21">
                  <c:v>2.23E-2</c:v>
                </c:pt>
                <c:pt idx="22">
                  <c:v>1.52E-2</c:v>
                </c:pt>
                <c:pt idx="23">
                  <c:v>9.1000000000000004E-3</c:v>
                </c:pt>
              </c:numCache>
            </c:numRef>
          </c:val>
        </c:ser>
        <c:ser>
          <c:idx val="1"/>
          <c:order val="1"/>
          <c:tx>
            <c:strRef>
              <c:f>[44]Sheet1!$C$4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[44]Sheet1!$C$5:$C$28</c:f>
              <c:numCache>
                <c:formatCode>General</c:formatCode>
                <c:ptCount val="24"/>
                <c:pt idx="0">
                  <c:v>8.8000000000000005E-3</c:v>
                </c:pt>
                <c:pt idx="1">
                  <c:v>5.3E-3</c:v>
                </c:pt>
                <c:pt idx="2">
                  <c:v>3.8999999999999998E-3</c:v>
                </c:pt>
                <c:pt idx="3">
                  <c:v>2.5000000000000001E-3</c:v>
                </c:pt>
                <c:pt idx="4">
                  <c:v>2.8E-3</c:v>
                </c:pt>
                <c:pt idx="5">
                  <c:v>6.1999999999999998E-3</c:v>
                </c:pt>
                <c:pt idx="6">
                  <c:v>2.1299999999999999E-2</c:v>
                </c:pt>
                <c:pt idx="7">
                  <c:v>3.56E-2</c:v>
                </c:pt>
                <c:pt idx="8">
                  <c:v>3.9399999999999998E-2</c:v>
                </c:pt>
                <c:pt idx="9">
                  <c:v>4.2700000000000002E-2</c:v>
                </c:pt>
                <c:pt idx="10">
                  <c:v>4.9099999999999998E-2</c:v>
                </c:pt>
                <c:pt idx="11">
                  <c:v>5.7599999999999998E-2</c:v>
                </c:pt>
                <c:pt idx="12">
                  <c:v>6.3E-2</c:v>
                </c:pt>
                <c:pt idx="13">
                  <c:v>6.6299999999999998E-2</c:v>
                </c:pt>
                <c:pt idx="14">
                  <c:v>7.0999999999999994E-2</c:v>
                </c:pt>
                <c:pt idx="15">
                  <c:v>8.2799999999999999E-2</c:v>
                </c:pt>
                <c:pt idx="16">
                  <c:v>9.1499999999999998E-2</c:v>
                </c:pt>
                <c:pt idx="17">
                  <c:v>0.1007</c:v>
                </c:pt>
                <c:pt idx="18">
                  <c:v>7.7299999999999994E-2</c:v>
                </c:pt>
                <c:pt idx="19">
                  <c:v>5.5199999999999999E-2</c:v>
                </c:pt>
                <c:pt idx="20">
                  <c:v>4.3799999999999999E-2</c:v>
                </c:pt>
                <c:pt idx="21">
                  <c:v>3.5200000000000002E-2</c:v>
                </c:pt>
                <c:pt idx="22">
                  <c:v>2.3400000000000001E-2</c:v>
                </c:pt>
                <c:pt idx="23">
                  <c:v>1.49E-2</c:v>
                </c:pt>
              </c:numCache>
            </c:numRef>
          </c:val>
        </c:ser>
        <c:ser>
          <c:idx val="2"/>
          <c:order val="2"/>
          <c:tx>
            <c:strRef>
              <c:f>[44]Sheet1!$D$4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[44]Sheet1!$D$5:$D$28</c:f>
              <c:numCache>
                <c:formatCode>General</c:formatCode>
                <c:ptCount val="24"/>
                <c:pt idx="0">
                  <c:v>6.7999999999999996E-3</c:v>
                </c:pt>
                <c:pt idx="1">
                  <c:v>4.1999999999999997E-3</c:v>
                </c:pt>
                <c:pt idx="2">
                  <c:v>3.3E-3</c:v>
                </c:pt>
                <c:pt idx="3">
                  <c:v>3.0999999999999999E-3</c:v>
                </c:pt>
                <c:pt idx="4">
                  <c:v>5.5999999999999999E-3</c:v>
                </c:pt>
                <c:pt idx="5">
                  <c:v>1.35E-2</c:v>
                </c:pt>
                <c:pt idx="6">
                  <c:v>4.24E-2</c:v>
                </c:pt>
                <c:pt idx="7">
                  <c:v>5.8200000000000002E-2</c:v>
                </c:pt>
                <c:pt idx="8">
                  <c:v>5.7799999999999997E-2</c:v>
                </c:pt>
                <c:pt idx="9">
                  <c:v>5.62E-2</c:v>
                </c:pt>
                <c:pt idx="10">
                  <c:v>5.7799999999999997E-2</c:v>
                </c:pt>
                <c:pt idx="11">
                  <c:v>6.0999999999999999E-2</c:v>
                </c:pt>
                <c:pt idx="12">
                  <c:v>6.3200000000000006E-2</c:v>
                </c:pt>
                <c:pt idx="13">
                  <c:v>6.4600000000000005E-2</c:v>
                </c:pt>
                <c:pt idx="14">
                  <c:v>6.7500000000000004E-2</c:v>
                </c:pt>
                <c:pt idx="15">
                  <c:v>7.22E-2</c:v>
                </c:pt>
                <c:pt idx="16">
                  <c:v>7.6399999999999996E-2</c:v>
                </c:pt>
                <c:pt idx="17">
                  <c:v>7.9600000000000004E-2</c:v>
                </c:pt>
                <c:pt idx="18">
                  <c:v>6.3899999999999998E-2</c:v>
                </c:pt>
                <c:pt idx="19">
                  <c:v>4.6199999999999998E-2</c:v>
                </c:pt>
                <c:pt idx="20">
                  <c:v>3.6299999999999999E-2</c:v>
                </c:pt>
                <c:pt idx="21">
                  <c:v>2.8899999999999999E-2</c:v>
                </c:pt>
                <c:pt idx="22">
                  <c:v>1.9400000000000001E-2</c:v>
                </c:pt>
                <c:pt idx="23">
                  <c:v>1.21E-2</c:v>
                </c:pt>
              </c:numCache>
            </c:numRef>
          </c:val>
        </c:ser>
        <c:marker val="1"/>
        <c:axId val="170480384"/>
        <c:axId val="170481920"/>
      </c:lineChart>
      <c:catAx>
        <c:axId val="170480384"/>
        <c:scaling>
          <c:orientation val="minMax"/>
        </c:scaling>
        <c:axPos val="b"/>
        <c:majorGridlines/>
        <c:majorTickMark val="none"/>
        <c:tickLblPos val="nextTo"/>
        <c:crossAx val="170481920"/>
        <c:crosses val="autoZero"/>
        <c:auto val="1"/>
        <c:lblAlgn val="ctr"/>
        <c:lblOffset val="100"/>
      </c:catAx>
      <c:valAx>
        <c:axId val="1704819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48038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[4]Sheet1!$B$5:$B$28</c:f>
              <c:numCache>
                <c:formatCode>General</c:formatCode>
                <c:ptCount val="24"/>
                <c:pt idx="0">
                  <c:v>6.0000000000000001E-3</c:v>
                </c:pt>
                <c:pt idx="1">
                  <c:v>3.8E-3</c:v>
                </c:pt>
                <c:pt idx="2">
                  <c:v>2.7000000000000001E-3</c:v>
                </c:pt>
                <c:pt idx="3">
                  <c:v>3.3E-3</c:v>
                </c:pt>
                <c:pt idx="4">
                  <c:v>5.4000000000000003E-3</c:v>
                </c:pt>
                <c:pt idx="5">
                  <c:v>1.4800000000000001E-2</c:v>
                </c:pt>
                <c:pt idx="6">
                  <c:v>3.2899999999999999E-2</c:v>
                </c:pt>
                <c:pt idx="7">
                  <c:v>5.5899999999999998E-2</c:v>
                </c:pt>
                <c:pt idx="8">
                  <c:v>5.6599999999999998E-2</c:v>
                </c:pt>
                <c:pt idx="9">
                  <c:v>6.6000000000000003E-2</c:v>
                </c:pt>
                <c:pt idx="10">
                  <c:v>6.6199999999999995E-2</c:v>
                </c:pt>
                <c:pt idx="11">
                  <c:v>6.7100000000000007E-2</c:v>
                </c:pt>
                <c:pt idx="12">
                  <c:v>6.83E-2</c:v>
                </c:pt>
                <c:pt idx="13">
                  <c:v>6.7100000000000007E-2</c:v>
                </c:pt>
                <c:pt idx="14">
                  <c:v>6.9199999999999998E-2</c:v>
                </c:pt>
                <c:pt idx="15">
                  <c:v>6.5000000000000002E-2</c:v>
                </c:pt>
                <c:pt idx="16">
                  <c:v>6.7500000000000004E-2</c:v>
                </c:pt>
                <c:pt idx="17">
                  <c:v>6.7400000000000002E-2</c:v>
                </c:pt>
                <c:pt idx="18">
                  <c:v>6.25E-2</c:v>
                </c:pt>
                <c:pt idx="19">
                  <c:v>5.33E-2</c:v>
                </c:pt>
                <c:pt idx="20">
                  <c:v>4.1700000000000001E-2</c:v>
                </c:pt>
                <c:pt idx="21">
                  <c:v>2.98E-2</c:v>
                </c:pt>
                <c:pt idx="22">
                  <c:v>1.7299999999999999E-2</c:v>
                </c:pt>
                <c:pt idx="23">
                  <c:v>1.03E-2</c:v>
                </c:pt>
              </c:numCache>
            </c:numRef>
          </c:val>
        </c:ser>
        <c:ser>
          <c:idx val="1"/>
          <c:order val="1"/>
          <c:tx>
            <c:strRef>
              <c:f>[4]Sheet1!$C$4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[4]Sheet1!$C$5:$C$28</c:f>
              <c:numCache>
                <c:formatCode>General</c:formatCode>
                <c:ptCount val="24"/>
                <c:pt idx="0">
                  <c:v>7.7999999999999996E-3</c:v>
                </c:pt>
                <c:pt idx="1">
                  <c:v>4.5999999999999999E-3</c:v>
                </c:pt>
                <c:pt idx="2">
                  <c:v>3.0000000000000001E-3</c:v>
                </c:pt>
                <c:pt idx="3">
                  <c:v>2.2000000000000001E-3</c:v>
                </c:pt>
                <c:pt idx="4">
                  <c:v>2.7000000000000001E-3</c:v>
                </c:pt>
                <c:pt idx="5">
                  <c:v>6.1000000000000004E-3</c:v>
                </c:pt>
                <c:pt idx="6">
                  <c:v>1.6899999999999998E-2</c:v>
                </c:pt>
                <c:pt idx="7">
                  <c:v>3.1699999999999999E-2</c:v>
                </c:pt>
                <c:pt idx="8">
                  <c:v>3.5000000000000003E-2</c:v>
                </c:pt>
                <c:pt idx="9">
                  <c:v>4.8000000000000001E-2</c:v>
                </c:pt>
                <c:pt idx="10">
                  <c:v>5.5199999999999999E-2</c:v>
                </c:pt>
                <c:pt idx="11">
                  <c:v>6.25E-2</c:v>
                </c:pt>
                <c:pt idx="12">
                  <c:v>6.8199999999999997E-2</c:v>
                </c:pt>
                <c:pt idx="13">
                  <c:v>7.0699999999999999E-2</c:v>
                </c:pt>
                <c:pt idx="14">
                  <c:v>7.2300000000000003E-2</c:v>
                </c:pt>
                <c:pt idx="15">
                  <c:v>7.3200000000000001E-2</c:v>
                </c:pt>
                <c:pt idx="16">
                  <c:v>7.9899999999999999E-2</c:v>
                </c:pt>
                <c:pt idx="17">
                  <c:v>8.48E-2</c:v>
                </c:pt>
                <c:pt idx="18">
                  <c:v>7.9100000000000004E-2</c:v>
                </c:pt>
                <c:pt idx="19">
                  <c:v>6.5000000000000002E-2</c:v>
                </c:pt>
                <c:pt idx="20">
                  <c:v>5.1799999999999999E-2</c:v>
                </c:pt>
                <c:pt idx="21">
                  <c:v>3.9399999999999998E-2</c:v>
                </c:pt>
                <c:pt idx="22">
                  <c:v>2.53E-2</c:v>
                </c:pt>
                <c:pt idx="23">
                  <c:v>1.47E-2</c:v>
                </c:pt>
              </c:numCache>
            </c:numRef>
          </c:val>
        </c:ser>
        <c:ser>
          <c:idx val="2"/>
          <c:order val="2"/>
          <c:tx>
            <c:strRef>
              <c:f>[4]Sheet1!$D$4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[4]Sheet1!$D$5:$D$28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4.1999999999999997E-3</c:v>
                </c:pt>
                <c:pt idx="2">
                  <c:v>2.8E-3</c:v>
                </c:pt>
                <c:pt idx="3">
                  <c:v>2.7000000000000001E-3</c:v>
                </c:pt>
                <c:pt idx="4">
                  <c:v>4.0000000000000001E-3</c:v>
                </c:pt>
                <c:pt idx="5">
                  <c:v>1.0200000000000001E-2</c:v>
                </c:pt>
                <c:pt idx="6">
                  <c:v>2.46E-2</c:v>
                </c:pt>
                <c:pt idx="7">
                  <c:v>4.3299999999999998E-2</c:v>
                </c:pt>
                <c:pt idx="8">
                  <c:v>4.53E-2</c:v>
                </c:pt>
                <c:pt idx="9">
                  <c:v>5.6599999999999998E-2</c:v>
                </c:pt>
                <c:pt idx="10">
                  <c:v>6.0499999999999998E-2</c:v>
                </c:pt>
                <c:pt idx="11">
                  <c:v>6.4699999999999994E-2</c:v>
                </c:pt>
                <c:pt idx="12">
                  <c:v>6.8199999999999997E-2</c:v>
                </c:pt>
                <c:pt idx="13">
                  <c:v>6.9000000000000006E-2</c:v>
                </c:pt>
                <c:pt idx="14">
                  <c:v>7.0800000000000002E-2</c:v>
                </c:pt>
                <c:pt idx="15">
                  <c:v>6.93E-2</c:v>
                </c:pt>
                <c:pt idx="16">
                  <c:v>7.3999999999999996E-2</c:v>
                </c:pt>
                <c:pt idx="17">
                  <c:v>7.6499999999999999E-2</c:v>
                </c:pt>
                <c:pt idx="18">
                  <c:v>7.1099999999999997E-2</c:v>
                </c:pt>
                <c:pt idx="19">
                  <c:v>5.9400000000000001E-2</c:v>
                </c:pt>
                <c:pt idx="20">
                  <c:v>4.7E-2</c:v>
                </c:pt>
                <c:pt idx="21">
                  <c:v>3.4799999999999998E-2</c:v>
                </c:pt>
                <c:pt idx="22">
                  <c:v>2.1499999999999998E-2</c:v>
                </c:pt>
                <c:pt idx="23">
                  <c:v>1.26E-2</c:v>
                </c:pt>
              </c:numCache>
            </c:numRef>
          </c:val>
        </c:ser>
        <c:marker val="1"/>
        <c:axId val="47191168"/>
        <c:axId val="47192704"/>
      </c:lineChart>
      <c:catAx>
        <c:axId val="47191168"/>
        <c:scaling>
          <c:orientation val="minMax"/>
        </c:scaling>
        <c:axPos val="b"/>
        <c:majorGridlines/>
        <c:majorTickMark val="none"/>
        <c:tickLblPos val="nextTo"/>
        <c:crossAx val="47192704"/>
        <c:crosses val="autoZero"/>
        <c:auto val="1"/>
        <c:lblAlgn val="ctr"/>
        <c:lblOffset val="100"/>
      </c:catAx>
      <c:valAx>
        <c:axId val="471927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4719116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[44]Sheet1!$H$4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[44]Sheet1!$H$5:$H$16</c:f>
              <c:numCache>
                <c:formatCode>General</c:formatCode>
                <c:ptCount val="12"/>
                <c:pt idx="0">
                  <c:v>1.04</c:v>
                </c:pt>
                <c:pt idx="1">
                  <c:v>1.08</c:v>
                </c:pt>
                <c:pt idx="2">
                  <c:v>1.08</c:v>
                </c:pt>
                <c:pt idx="3">
                  <c:v>1.06</c:v>
                </c:pt>
                <c:pt idx="4">
                  <c:v>1.01</c:v>
                </c:pt>
                <c:pt idx="5">
                  <c:v>0.97</c:v>
                </c:pt>
                <c:pt idx="6">
                  <c:v>0.89</c:v>
                </c:pt>
                <c:pt idx="7">
                  <c:v>0.94</c:v>
                </c:pt>
                <c:pt idx="8">
                  <c:v>0.91</c:v>
                </c:pt>
                <c:pt idx="9">
                  <c:v>0.96</c:v>
                </c:pt>
                <c:pt idx="10">
                  <c:v>0.96</c:v>
                </c:pt>
                <c:pt idx="11">
                  <c:v>0.99</c:v>
                </c:pt>
              </c:numCache>
            </c:numRef>
          </c:val>
        </c:ser>
        <c:marker val="1"/>
        <c:axId val="170514304"/>
        <c:axId val="170515840"/>
      </c:lineChart>
      <c:catAx>
        <c:axId val="17051430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515840"/>
        <c:crosses val="autoZero"/>
        <c:auto val="1"/>
        <c:lblAlgn val="ctr"/>
        <c:lblOffset val="100"/>
      </c:catAx>
      <c:valAx>
        <c:axId val="17051584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051430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[45]Sheet1!$B$4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[45]Sheet1!$B$5:$B$28</c:f>
              <c:numCache>
                <c:formatCode>General</c:formatCode>
                <c:ptCount val="24"/>
                <c:pt idx="0">
                  <c:v>2.8000000000000001E-2</c:v>
                </c:pt>
                <c:pt idx="1">
                  <c:v>1.5599999999999999E-2</c:v>
                </c:pt>
                <c:pt idx="2">
                  <c:v>1.1599999999999999E-2</c:v>
                </c:pt>
                <c:pt idx="3">
                  <c:v>7.7999999999999996E-3</c:v>
                </c:pt>
                <c:pt idx="4">
                  <c:v>9.1000000000000004E-3</c:v>
                </c:pt>
                <c:pt idx="5">
                  <c:v>1.34E-2</c:v>
                </c:pt>
                <c:pt idx="6">
                  <c:v>1.7399999999999999E-2</c:v>
                </c:pt>
                <c:pt idx="7">
                  <c:v>2.9899999999999999E-2</c:v>
                </c:pt>
                <c:pt idx="8">
                  <c:v>1.89E-2</c:v>
                </c:pt>
                <c:pt idx="9">
                  <c:v>2.06E-2</c:v>
                </c:pt>
                <c:pt idx="10">
                  <c:v>2.7699999999999999E-2</c:v>
                </c:pt>
                <c:pt idx="11">
                  <c:v>3.5999999999999997E-2</c:v>
                </c:pt>
                <c:pt idx="12">
                  <c:v>0.06</c:v>
                </c:pt>
                <c:pt idx="13">
                  <c:v>7.0900000000000005E-2</c:v>
                </c:pt>
                <c:pt idx="14">
                  <c:v>7.5899999999999995E-2</c:v>
                </c:pt>
                <c:pt idx="15">
                  <c:v>8.2299999999999998E-2</c:v>
                </c:pt>
                <c:pt idx="16">
                  <c:v>8.8700000000000001E-2</c:v>
                </c:pt>
                <c:pt idx="17">
                  <c:v>9.6299999999999997E-2</c:v>
                </c:pt>
                <c:pt idx="18">
                  <c:v>6.7199999999999996E-2</c:v>
                </c:pt>
                <c:pt idx="19">
                  <c:v>4.9099999999999998E-2</c:v>
                </c:pt>
                <c:pt idx="20">
                  <c:v>4.3999999999999997E-2</c:v>
                </c:pt>
                <c:pt idx="21">
                  <c:v>5.2499999999999998E-2</c:v>
                </c:pt>
                <c:pt idx="22">
                  <c:v>3.8100000000000002E-2</c:v>
                </c:pt>
                <c:pt idx="23">
                  <c:v>3.8800000000000001E-2</c:v>
                </c:pt>
              </c:numCache>
            </c:numRef>
          </c:val>
        </c:ser>
        <c:ser>
          <c:idx val="1"/>
          <c:order val="1"/>
          <c:tx>
            <c:strRef>
              <c:f>[45]Sheet1!$C$4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[45]Sheet1!$C$5:$C$28</c:f>
              <c:numCache>
                <c:formatCode>General</c:formatCode>
                <c:ptCount val="24"/>
                <c:pt idx="0">
                  <c:v>5.1999999999999998E-3</c:v>
                </c:pt>
                <c:pt idx="1">
                  <c:v>2E-3</c:v>
                </c:pt>
                <c:pt idx="2">
                  <c:v>4.4999999999999997E-3</c:v>
                </c:pt>
                <c:pt idx="3">
                  <c:v>5.0299999999999997E-2</c:v>
                </c:pt>
                <c:pt idx="4">
                  <c:v>6.3500000000000001E-2</c:v>
                </c:pt>
                <c:pt idx="5">
                  <c:v>7.0599999999999996E-2</c:v>
                </c:pt>
                <c:pt idx="6">
                  <c:v>7.6600000000000001E-2</c:v>
                </c:pt>
                <c:pt idx="7">
                  <c:v>9.1899999999999996E-2</c:v>
                </c:pt>
                <c:pt idx="8">
                  <c:v>7.17E-2</c:v>
                </c:pt>
                <c:pt idx="9">
                  <c:v>6.1899999999999997E-2</c:v>
                </c:pt>
                <c:pt idx="10">
                  <c:v>5.8000000000000003E-2</c:v>
                </c:pt>
                <c:pt idx="11">
                  <c:v>6.3500000000000001E-2</c:v>
                </c:pt>
                <c:pt idx="12">
                  <c:v>6.1100000000000002E-2</c:v>
                </c:pt>
                <c:pt idx="13">
                  <c:v>5.8799999999999998E-2</c:v>
                </c:pt>
                <c:pt idx="14">
                  <c:v>4.5900000000000003E-2</c:v>
                </c:pt>
                <c:pt idx="15">
                  <c:v>3.3599999999999998E-2</c:v>
                </c:pt>
                <c:pt idx="16">
                  <c:v>3.8399999999999997E-2</c:v>
                </c:pt>
                <c:pt idx="17">
                  <c:v>3.4500000000000003E-2</c:v>
                </c:pt>
                <c:pt idx="18">
                  <c:v>2.4199999999999999E-2</c:v>
                </c:pt>
                <c:pt idx="19">
                  <c:v>2.0400000000000001E-2</c:v>
                </c:pt>
                <c:pt idx="20">
                  <c:v>1.72E-2</c:v>
                </c:pt>
                <c:pt idx="21">
                  <c:v>1.7500000000000002E-2</c:v>
                </c:pt>
                <c:pt idx="22">
                  <c:v>2.1299999999999999E-2</c:v>
                </c:pt>
                <c:pt idx="23">
                  <c:v>7.3000000000000001E-3</c:v>
                </c:pt>
              </c:numCache>
            </c:numRef>
          </c:val>
        </c:ser>
        <c:ser>
          <c:idx val="2"/>
          <c:order val="2"/>
          <c:tx>
            <c:strRef>
              <c:f>[45]Sheet1!$D$4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[45]Sheet1!$D$5:$D$28</c:f>
              <c:numCache>
                <c:formatCode>General</c:formatCode>
                <c:ptCount val="24"/>
                <c:pt idx="0">
                  <c:v>1.66E-2</c:v>
                </c:pt>
                <c:pt idx="1">
                  <c:v>8.8000000000000005E-3</c:v>
                </c:pt>
                <c:pt idx="2">
                  <c:v>8.0000000000000002E-3</c:v>
                </c:pt>
                <c:pt idx="3">
                  <c:v>2.9000000000000001E-2</c:v>
                </c:pt>
                <c:pt idx="4">
                  <c:v>3.6200000000000003E-2</c:v>
                </c:pt>
                <c:pt idx="5">
                  <c:v>4.19E-2</c:v>
                </c:pt>
                <c:pt idx="6">
                  <c:v>4.7E-2</c:v>
                </c:pt>
                <c:pt idx="7">
                  <c:v>6.08E-2</c:v>
                </c:pt>
                <c:pt idx="8">
                  <c:v>4.53E-2</c:v>
                </c:pt>
                <c:pt idx="9">
                  <c:v>4.1200000000000001E-2</c:v>
                </c:pt>
                <c:pt idx="10">
                  <c:v>4.2799999999999998E-2</c:v>
                </c:pt>
                <c:pt idx="11">
                  <c:v>4.9700000000000001E-2</c:v>
                </c:pt>
                <c:pt idx="12">
                  <c:v>6.0600000000000001E-2</c:v>
                </c:pt>
                <c:pt idx="13">
                  <c:v>6.4899999999999999E-2</c:v>
                </c:pt>
                <c:pt idx="14">
                  <c:v>6.0999999999999999E-2</c:v>
                </c:pt>
                <c:pt idx="15">
                  <c:v>5.8000000000000003E-2</c:v>
                </c:pt>
                <c:pt idx="16">
                  <c:v>6.3600000000000004E-2</c:v>
                </c:pt>
                <c:pt idx="17">
                  <c:v>6.5500000000000003E-2</c:v>
                </c:pt>
                <c:pt idx="18">
                  <c:v>4.5699999999999998E-2</c:v>
                </c:pt>
                <c:pt idx="19">
                  <c:v>3.4799999999999998E-2</c:v>
                </c:pt>
                <c:pt idx="20">
                  <c:v>3.0599999999999999E-2</c:v>
                </c:pt>
                <c:pt idx="21">
                  <c:v>3.5000000000000003E-2</c:v>
                </c:pt>
                <c:pt idx="22">
                  <c:v>2.9700000000000001E-2</c:v>
                </c:pt>
                <c:pt idx="23">
                  <c:v>2.3E-2</c:v>
                </c:pt>
              </c:numCache>
            </c:numRef>
          </c:val>
        </c:ser>
        <c:marker val="1"/>
        <c:axId val="170672896"/>
        <c:axId val="170674432"/>
      </c:lineChart>
      <c:catAx>
        <c:axId val="170672896"/>
        <c:scaling>
          <c:orientation val="minMax"/>
        </c:scaling>
        <c:axPos val="b"/>
        <c:majorGridlines/>
        <c:majorTickMark val="none"/>
        <c:tickLblPos val="nextTo"/>
        <c:crossAx val="170674432"/>
        <c:crosses val="autoZero"/>
        <c:auto val="1"/>
        <c:lblAlgn val="ctr"/>
        <c:lblOffset val="100"/>
      </c:catAx>
      <c:valAx>
        <c:axId val="1706744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67289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[45]Sheet1!$H$4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[45]Sheet1!$H$5:$H$16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1.08</c:v>
                </c:pt>
                <c:pt idx="2">
                  <c:v>1.17</c:v>
                </c:pt>
                <c:pt idx="3">
                  <c:v>1.07</c:v>
                </c:pt>
                <c:pt idx="4">
                  <c:v>0.98</c:v>
                </c:pt>
                <c:pt idx="5">
                  <c:v>0.93</c:v>
                </c:pt>
                <c:pt idx="6">
                  <c:v>0.91</c:v>
                </c:pt>
                <c:pt idx="7">
                  <c:v>0.92</c:v>
                </c:pt>
                <c:pt idx="8">
                  <c:v>0.9</c:v>
                </c:pt>
                <c:pt idx="9">
                  <c:v>0.95</c:v>
                </c:pt>
                <c:pt idx="10">
                  <c:v>1.03</c:v>
                </c:pt>
                <c:pt idx="11">
                  <c:v>1.08</c:v>
                </c:pt>
              </c:numCache>
            </c:numRef>
          </c:val>
        </c:ser>
        <c:marker val="1"/>
        <c:axId val="170719104"/>
        <c:axId val="170720640"/>
      </c:lineChart>
      <c:catAx>
        <c:axId val="17071910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720640"/>
        <c:crosses val="autoZero"/>
        <c:auto val="1"/>
        <c:lblAlgn val="ctr"/>
        <c:lblOffset val="100"/>
      </c:catAx>
      <c:valAx>
        <c:axId val="17072064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0719104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[46]Sheet1!$B$4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[46]Sheet1!$B$5:$B$28</c:f>
              <c:numCache>
                <c:formatCode>General</c:formatCode>
                <c:ptCount val="24"/>
                <c:pt idx="0">
                  <c:v>1.4800000000000001E-2</c:v>
                </c:pt>
                <c:pt idx="1">
                  <c:v>1.0699999999999999E-2</c:v>
                </c:pt>
                <c:pt idx="2">
                  <c:v>9.4000000000000004E-3</c:v>
                </c:pt>
                <c:pt idx="3">
                  <c:v>0.01</c:v>
                </c:pt>
                <c:pt idx="4">
                  <c:v>1.3599999999999999E-2</c:v>
                </c:pt>
                <c:pt idx="5">
                  <c:v>2.1100000000000001E-2</c:v>
                </c:pt>
                <c:pt idx="6">
                  <c:v>3.4500000000000003E-2</c:v>
                </c:pt>
                <c:pt idx="7">
                  <c:v>5.9200000000000003E-2</c:v>
                </c:pt>
                <c:pt idx="8">
                  <c:v>6.2300000000000001E-2</c:v>
                </c:pt>
                <c:pt idx="9">
                  <c:v>4.7399999999999998E-2</c:v>
                </c:pt>
                <c:pt idx="10">
                  <c:v>4.5600000000000002E-2</c:v>
                </c:pt>
                <c:pt idx="11">
                  <c:v>4.7800000000000002E-2</c:v>
                </c:pt>
                <c:pt idx="12">
                  <c:v>5.1499999999999997E-2</c:v>
                </c:pt>
                <c:pt idx="13">
                  <c:v>4.9700000000000001E-2</c:v>
                </c:pt>
                <c:pt idx="14">
                  <c:v>5.0900000000000001E-2</c:v>
                </c:pt>
                <c:pt idx="15">
                  <c:v>5.7500000000000002E-2</c:v>
                </c:pt>
                <c:pt idx="16">
                  <c:v>7.0999999999999994E-2</c:v>
                </c:pt>
                <c:pt idx="17">
                  <c:v>8.1900000000000001E-2</c:v>
                </c:pt>
                <c:pt idx="18">
                  <c:v>7.1800000000000003E-2</c:v>
                </c:pt>
                <c:pt idx="19">
                  <c:v>5.3400000000000003E-2</c:v>
                </c:pt>
                <c:pt idx="20">
                  <c:v>4.5199999999999997E-2</c:v>
                </c:pt>
                <c:pt idx="21">
                  <c:v>3.6900000000000002E-2</c:v>
                </c:pt>
                <c:pt idx="22">
                  <c:v>2.98E-2</c:v>
                </c:pt>
                <c:pt idx="23">
                  <c:v>2.4199999999999999E-2</c:v>
                </c:pt>
              </c:numCache>
            </c:numRef>
          </c:val>
        </c:ser>
        <c:ser>
          <c:idx val="1"/>
          <c:order val="1"/>
          <c:tx>
            <c:strRef>
              <c:f>[46]Sheet1!$C$4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[46]Sheet1!$C$5:$C$28</c:f>
              <c:numCache>
                <c:formatCode>General</c:formatCode>
                <c:ptCount val="24"/>
                <c:pt idx="0">
                  <c:v>1.7100000000000001E-2</c:v>
                </c:pt>
                <c:pt idx="1">
                  <c:v>1.4800000000000001E-2</c:v>
                </c:pt>
                <c:pt idx="2">
                  <c:v>1.2999999999999999E-2</c:v>
                </c:pt>
                <c:pt idx="3">
                  <c:v>1.3299999999999999E-2</c:v>
                </c:pt>
                <c:pt idx="4">
                  <c:v>1.7299999999999999E-2</c:v>
                </c:pt>
                <c:pt idx="5">
                  <c:v>3.1099999999999999E-2</c:v>
                </c:pt>
                <c:pt idx="6">
                  <c:v>6.0900000000000003E-2</c:v>
                </c:pt>
                <c:pt idx="7">
                  <c:v>7.8700000000000006E-2</c:v>
                </c:pt>
                <c:pt idx="8">
                  <c:v>7.4800000000000005E-2</c:v>
                </c:pt>
                <c:pt idx="9">
                  <c:v>5.8700000000000002E-2</c:v>
                </c:pt>
                <c:pt idx="10">
                  <c:v>5.33E-2</c:v>
                </c:pt>
                <c:pt idx="11">
                  <c:v>4.9599999999999998E-2</c:v>
                </c:pt>
                <c:pt idx="12">
                  <c:v>5.0999999999999997E-2</c:v>
                </c:pt>
                <c:pt idx="13">
                  <c:v>4.7399999999999998E-2</c:v>
                </c:pt>
                <c:pt idx="14">
                  <c:v>4.7E-2</c:v>
                </c:pt>
                <c:pt idx="15">
                  <c:v>4.82E-2</c:v>
                </c:pt>
                <c:pt idx="16">
                  <c:v>5.2400000000000002E-2</c:v>
                </c:pt>
                <c:pt idx="17">
                  <c:v>6.2700000000000006E-2</c:v>
                </c:pt>
                <c:pt idx="18">
                  <c:v>5.3600000000000002E-2</c:v>
                </c:pt>
                <c:pt idx="19">
                  <c:v>4.2599999999999999E-2</c:v>
                </c:pt>
                <c:pt idx="20">
                  <c:v>3.5000000000000003E-2</c:v>
                </c:pt>
                <c:pt idx="21">
                  <c:v>3.1E-2</c:v>
                </c:pt>
                <c:pt idx="22">
                  <c:v>2.6100000000000002E-2</c:v>
                </c:pt>
                <c:pt idx="23">
                  <c:v>2.06E-2</c:v>
                </c:pt>
              </c:numCache>
            </c:numRef>
          </c:val>
        </c:ser>
        <c:ser>
          <c:idx val="2"/>
          <c:order val="2"/>
          <c:tx>
            <c:strRef>
              <c:f>[46]Sheet1!$D$4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[46]Sheet1!$D$5:$D$28</c:f>
              <c:numCache>
                <c:formatCode>General</c:formatCode>
                <c:ptCount val="24"/>
                <c:pt idx="0">
                  <c:v>1.5900000000000001E-2</c:v>
                </c:pt>
                <c:pt idx="1">
                  <c:v>1.26E-2</c:v>
                </c:pt>
                <c:pt idx="2">
                  <c:v>1.11E-2</c:v>
                </c:pt>
                <c:pt idx="3">
                  <c:v>1.15E-2</c:v>
                </c:pt>
                <c:pt idx="4">
                  <c:v>1.54E-2</c:v>
                </c:pt>
                <c:pt idx="5">
                  <c:v>2.58E-2</c:v>
                </c:pt>
                <c:pt idx="6">
                  <c:v>4.6899999999999997E-2</c:v>
                </c:pt>
                <c:pt idx="7">
                  <c:v>6.83E-2</c:v>
                </c:pt>
                <c:pt idx="8">
                  <c:v>6.8199999999999997E-2</c:v>
                </c:pt>
                <c:pt idx="9">
                  <c:v>5.2699999999999997E-2</c:v>
                </c:pt>
                <c:pt idx="10">
                  <c:v>4.9200000000000001E-2</c:v>
                </c:pt>
                <c:pt idx="11">
                  <c:v>4.8599999999999997E-2</c:v>
                </c:pt>
                <c:pt idx="12">
                  <c:v>5.1299999999999998E-2</c:v>
                </c:pt>
                <c:pt idx="13">
                  <c:v>4.8599999999999997E-2</c:v>
                </c:pt>
                <c:pt idx="14">
                  <c:v>4.9000000000000002E-2</c:v>
                </c:pt>
                <c:pt idx="15">
                  <c:v>5.3100000000000001E-2</c:v>
                </c:pt>
                <c:pt idx="16">
                  <c:v>6.2300000000000001E-2</c:v>
                </c:pt>
                <c:pt idx="17">
                  <c:v>7.2900000000000006E-2</c:v>
                </c:pt>
                <c:pt idx="18">
                  <c:v>6.3200000000000006E-2</c:v>
                </c:pt>
                <c:pt idx="19">
                  <c:v>4.8300000000000003E-2</c:v>
                </c:pt>
                <c:pt idx="20">
                  <c:v>4.0399999999999998E-2</c:v>
                </c:pt>
                <c:pt idx="21">
                  <c:v>3.4099999999999998E-2</c:v>
                </c:pt>
                <c:pt idx="22">
                  <c:v>2.8000000000000001E-2</c:v>
                </c:pt>
                <c:pt idx="23">
                  <c:v>2.2499999999999999E-2</c:v>
                </c:pt>
              </c:numCache>
            </c:numRef>
          </c:val>
        </c:ser>
        <c:marker val="1"/>
        <c:axId val="170763008"/>
        <c:axId val="170764544"/>
      </c:lineChart>
      <c:catAx>
        <c:axId val="170763008"/>
        <c:scaling>
          <c:orientation val="minMax"/>
        </c:scaling>
        <c:axPos val="b"/>
        <c:majorGridlines/>
        <c:majorTickMark val="none"/>
        <c:tickLblPos val="nextTo"/>
        <c:crossAx val="170764544"/>
        <c:crosses val="autoZero"/>
        <c:auto val="1"/>
        <c:lblAlgn val="ctr"/>
        <c:lblOffset val="100"/>
      </c:catAx>
      <c:valAx>
        <c:axId val="1707645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76300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[46]Sheet1!$H$4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[46]Sheet1!$H$5:$H$16</c:f>
              <c:numCache>
                <c:formatCode>General</c:formatCode>
                <c:ptCount val="12"/>
                <c:pt idx="0">
                  <c:v>1.03</c:v>
                </c:pt>
                <c:pt idx="1">
                  <c:v>1.1000000000000001</c:v>
                </c:pt>
                <c:pt idx="2">
                  <c:v>0.97</c:v>
                </c:pt>
                <c:pt idx="3">
                  <c:v>1.2</c:v>
                </c:pt>
                <c:pt idx="4">
                  <c:v>0.99</c:v>
                </c:pt>
                <c:pt idx="7">
                  <c:v>1.01</c:v>
                </c:pt>
                <c:pt idx="8">
                  <c:v>0.97</c:v>
                </c:pt>
                <c:pt idx="9">
                  <c:v>1.03</c:v>
                </c:pt>
                <c:pt idx="10">
                  <c:v>1.22</c:v>
                </c:pt>
                <c:pt idx="11">
                  <c:v>1.1399999999999999</c:v>
                </c:pt>
              </c:numCache>
            </c:numRef>
          </c:val>
        </c:ser>
        <c:marker val="1"/>
        <c:axId val="170788736"/>
        <c:axId val="170790272"/>
      </c:lineChart>
      <c:catAx>
        <c:axId val="17078873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790272"/>
        <c:crosses val="autoZero"/>
        <c:auto val="1"/>
        <c:lblAlgn val="ctr"/>
        <c:lblOffset val="100"/>
      </c:catAx>
      <c:valAx>
        <c:axId val="17079027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0788736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[47]Sheet1!$B$4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[47]Sheet1!$B$5:$B$28</c:f>
              <c:numCache>
                <c:formatCode>General</c:formatCode>
                <c:ptCount val="24"/>
                <c:pt idx="0">
                  <c:v>0.01</c:v>
                </c:pt>
                <c:pt idx="1">
                  <c:v>7.4000000000000003E-3</c:v>
                </c:pt>
                <c:pt idx="2">
                  <c:v>4.3E-3</c:v>
                </c:pt>
                <c:pt idx="3">
                  <c:v>3.3999999999999998E-3</c:v>
                </c:pt>
                <c:pt idx="4">
                  <c:v>1.1599999999999999E-2</c:v>
                </c:pt>
                <c:pt idx="5">
                  <c:v>1.8599999999999998E-2</c:v>
                </c:pt>
                <c:pt idx="6">
                  <c:v>2.8400000000000002E-2</c:v>
                </c:pt>
                <c:pt idx="7">
                  <c:v>5.4300000000000001E-2</c:v>
                </c:pt>
                <c:pt idx="8">
                  <c:v>5.5300000000000002E-2</c:v>
                </c:pt>
                <c:pt idx="9">
                  <c:v>5.6899999999999999E-2</c:v>
                </c:pt>
                <c:pt idx="10">
                  <c:v>6.2799999999999995E-2</c:v>
                </c:pt>
                <c:pt idx="11">
                  <c:v>6.54E-2</c:v>
                </c:pt>
                <c:pt idx="12">
                  <c:v>7.2400000000000006E-2</c:v>
                </c:pt>
                <c:pt idx="13">
                  <c:v>7.2999999999999995E-2</c:v>
                </c:pt>
                <c:pt idx="14">
                  <c:v>6.5100000000000005E-2</c:v>
                </c:pt>
                <c:pt idx="15">
                  <c:v>6.3600000000000004E-2</c:v>
                </c:pt>
                <c:pt idx="16">
                  <c:v>6.88E-2</c:v>
                </c:pt>
                <c:pt idx="17">
                  <c:v>6.5699999999999995E-2</c:v>
                </c:pt>
                <c:pt idx="18">
                  <c:v>5.8299999999999998E-2</c:v>
                </c:pt>
                <c:pt idx="19">
                  <c:v>4.5499999999999999E-2</c:v>
                </c:pt>
                <c:pt idx="20">
                  <c:v>3.9100000000000003E-2</c:v>
                </c:pt>
                <c:pt idx="21">
                  <c:v>3.1199999999999999E-2</c:v>
                </c:pt>
                <c:pt idx="22">
                  <c:v>2.3099999999999999E-2</c:v>
                </c:pt>
                <c:pt idx="23">
                  <c:v>1.5900000000000001E-2</c:v>
                </c:pt>
              </c:numCache>
            </c:numRef>
          </c:val>
        </c:ser>
        <c:ser>
          <c:idx val="1"/>
          <c:order val="1"/>
          <c:tx>
            <c:strRef>
              <c:f>[47]Sheet1!$C$4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[47]Sheet1!$C$5:$C$28</c:f>
              <c:numCache>
                <c:formatCode>General</c:formatCode>
                <c:ptCount val="24"/>
                <c:pt idx="0">
                  <c:v>1.61E-2</c:v>
                </c:pt>
                <c:pt idx="1">
                  <c:v>1.0500000000000001E-2</c:v>
                </c:pt>
                <c:pt idx="2">
                  <c:v>5.7999999999999996E-3</c:v>
                </c:pt>
                <c:pt idx="3">
                  <c:v>2.8999999999999998E-3</c:v>
                </c:pt>
                <c:pt idx="4">
                  <c:v>4.7000000000000002E-3</c:v>
                </c:pt>
                <c:pt idx="5">
                  <c:v>1.1900000000000001E-2</c:v>
                </c:pt>
                <c:pt idx="6">
                  <c:v>2.7E-2</c:v>
                </c:pt>
                <c:pt idx="7">
                  <c:v>3.5400000000000001E-2</c:v>
                </c:pt>
                <c:pt idx="8">
                  <c:v>3.3599999999999998E-2</c:v>
                </c:pt>
                <c:pt idx="9">
                  <c:v>3.6200000000000003E-2</c:v>
                </c:pt>
                <c:pt idx="10">
                  <c:v>4.6600000000000003E-2</c:v>
                </c:pt>
                <c:pt idx="11">
                  <c:v>5.5300000000000002E-2</c:v>
                </c:pt>
                <c:pt idx="12">
                  <c:v>6.6900000000000001E-2</c:v>
                </c:pt>
                <c:pt idx="13">
                  <c:v>7.0599999999999996E-2</c:v>
                </c:pt>
                <c:pt idx="14">
                  <c:v>7.1099999999999997E-2</c:v>
                </c:pt>
                <c:pt idx="15">
                  <c:v>7.3099999999999998E-2</c:v>
                </c:pt>
                <c:pt idx="16">
                  <c:v>7.1999999999999995E-2</c:v>
                </c:pt>
                <c:pt idx="17">
                  <c:v>7.4700000000000003E-2</c:v>
                </c:pt>
                <c:pt idx="18">
                  <c:v>6.6500000000000004E-2</c:v>
                </c:pt>
                <c:pt idx="19">
                  <c:v>6.0499999999999998E-2</c:v>
                </c:pt>
                <c:pt idx="20">
                  <c:v>5.4300000000000001E-2</c:v>
                </c:pt>
                <c:pt idx="21">
                  <c:v>4.9599999999999998E-2</c:v>
                </c:pt>
                <c:pt idx="22">
                  <c:v>3.3700000000000001E-2</c:v>
                </c:pt>
                <c:pt idx="23">
                  <c:v>2.12E-2</c:v>
                </c:pt>
              </c:numCache>
            </c:numRef>
          </c:val>
        </c:ser>
        <c:ser>
          <c:idx val="2"/>
          <c:order val="2"/>
          <c:tx>
            <c:strRef>
              <c:f>[47]Sheet1!$D$4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[47]Sheet1!$D$5:$D$28</c:f>
              <c:numCache>
                <c:formatCode>General</c:formatCode>
                <c:ptCount val="24"/>
                <c:pt idx="0">
                  <c:v>1.2999999999999999E-2</c:v>
                </c:pt>
                <c:pt idx="1">
                  <c:v>8.8999999999999999E-3</c:v>
                </c:pt>
                <c:pt idx="2">
                  <c:v>5.0000000000000001E-3</c:v>
                </c:pt>
                <c:pt idx="3">
                  <c:v>3.2000000000000002E-3</c:v>
                </c:pt>
                <c:pt idx="4">
                  <c:v>8.2000000000000007E-3</c:v>
                </c:pt>
                <c:pt idx="5">
                  <c:v>1.5299999999999999E-2</c:v>
                </c:pt>
                <c:pt idx="6">
                  <c:v>2.7699999999999999E-2</c:v>
                </c:pt>
                <c:pt idx="7">
                  <c:v>4.4900000000000002E-2</c:v>
                </c:pt>
                <c:pt idx="8">
                  <c:v>4.4600000000000001E-2</c:v>
                </c:pt>
                <c:pt idx="9">
                  <c:v>4.6699999999999998E-2</c:v>
                </c:pt>
                <c:pt idx="10">
                  <c:v>5.4800000000000001E-2</c:v>
                </c:pt>
                <c:pt idx="11">
                  <c:v>6.0400000000000002E-2</c:v>
                </c:pt>
                <c:pt idx="12">
                  <c:v>6.9699999999999998E-2</c:v>
                </c:pt>
                <c:pt idx="13">
                  <c:v>7.1800000000000003E-2</c:v>
                </c:pt>
                <c:pt idx="14">
                  <c:v>6.8099999999999994E-2</c:v>
                </c:pt>
                <c:pt idx="15">
                  <c:v>6.83E-2</c:v>
                </c:pt>
                <c:pt idx="16">
                  <c:v>7.0400000000000004E-2</c:v>
                </c:pt>
                <c:pt idx="17">
                  <c:v>7.0199999999999999E-2</c:v>
                </c:pt>
                <c:pt idx="18">
                  <c:v>6.2300000000000001E-2</c:v>
                </c:pt>
                <c:pt idx="19">
                  <c:v>5.2900000000000003E-2</c:v>
                </c:pt>
                <c:pt idx="20">
                  <c:v>4.6600000000000003E-2</c:v>
                </c:pt>
                <c:pt idx="21">
                  <c:v>4.0300000000000002E-2</c:v>
                </c:pt>
                <c:pt idx="22">
                  <c:v>2.8299999999999999E-2</c:v>
                </c:pt>
                <c:pt idx="23">
                  <c:v>1.8499999999999999E-2</c:v>
                </c:pt>
              </c:numCache>
            </c:numRef>
          </c:val>
        </c:ser>
        <c:marker val="1"/>
        <c:axId val="170877696"/>
        <c:axId val="170879232"/>
      </c:lineChart>
      <c:catAx>
        <c:axId val="170877696"/>
        <c:scaling>
          <c:orientation val="minMax"/>
        </c:scaling>
        <c:axPos val="b"/>
        <c:majorGridlines/>
        <c:majorTickMark val="none"/>
        <c:tickLblPos val="nextTo"/>
        <c:crossAx val="170879232"/>
        <c:crosses val="autoZero"/>
        <c:auto val="1"/>
        <c:lblAlgn val="ctr"/>
        <c:lblOffset val="100"/>
      </c:catAx>
      <c:valAx>
        <c:axId val="1708792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877696"/>
        <c:crossesAt val="1"/>
        <c:crossBetween val="midCat"/>
      </c:valAx>
    </c:plotArea>
    <c:legend>
      <c:legendPos val="b"/>
      <c:layout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[47]Sheet1!$H$4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[47]Sheet1!$H$5:$H$16</c:f>
              <c:numCache>
                <c:formatCode>General</c:formatCode>
                <c:ptCount val="12"/>
                <c:pt idx="0">
                  <c:v>1.38</c:v>
                </c:pt>
                <c:pt idx="1">
                  <c:v>1.52</c:v>
                </c:pt>
                <c:pt idx="2">
                  <c:v>1.19</c:v>
                </c:pt>
                <c:pt idx="3">
                  <c:v>1.02</c:v>
                </c:pt>
                <c:pt idx="4">
                  <c:v>0.8</c:v>
                </c:pt>
                <c:pt idx="5">
                  <c:v>0.79</c:v>
                </c:pt>
                <c:pt idx="6">
                  <c:v>0.74</c:v>
                </c:pt>
                <c:pt idx="7">
                  <c:v>0.8</c:v>
                </c:pt>
                <c:pt idx="8">
                  <c:v>0.84</c:v>
                </c:pt>
                <c:pt idx="9">
                  <c:v>0.94</c:v>
                </c:pt>
                <c:pt idx="10">
                  <c:v>0.95</c:v>
                </c:pt>
                <c:pt idx="11">
                  <c:v>0.94</c:v>
                </c:pt>
              </c:numCache>
            </c:numRef>
          </c:val>
        </c:ser>
        <c:marker val="1"/>
        <c:axId val="170903424"/>
        <c:axId val="170904960"/>
      </c:lineChart>
      <c:catAx>
        <c:axId val="1709034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904960"/>
        <c:crosses val="autoZero"/>
        <c:auto val="1"/>
        <c:lblAlgn val="ctr"/>
        <c:lblOffset val="100"/>
      </c:catAx>
      <c:valAx>
        <c:axId val="170904960"/>
        <c:scaling>
          <c:orientation val="minMax"/>
          <c:max val="1.6"/>
          <c:min val="0.5"/>
        </c:scaling>
        <c:axPos val="l"/>
        <c:majorGridlines/>
        <c:numFmt formatCode="General" sourceLinked="1"/>
        <c:majorTickMark val="none"/>
        <c:tickLblPos val="nextTo"/>
        <c:crossAx val="17090342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[48]Sheet1!$B$4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[48]Sheet1!$B$5:$B$28</c:f>
              <c:numCache>
                <c:formatCode>General</c:formatCode>
                <c:ptCount val="24"/>
                <c:pt idx="0">
                  <c:v>8.5000000000000006E-3</c:v>
                </c:pt>
                <c:pt idx="1">
                  <c:v>5.4999999999999997E-3</c:v>
                </c:pt>
                <c:pt idx="2">
                  <c:v>4.1999999999999997E-3</c:v>
                </c:pt>
                <c:pt idx="3">
                  <c:v>3.0000000000000001E-3</c:v>
                </c:pt>
                <c:pt idx="4">
                  <c:v>3.3999999999999998E-3</c:v>
                </c:pt>
                <c:pt idx="5">
                  <c:v>7.1999999999999998E-3</c:v>
                </c:pt>
                <c:pt idx="6">
                  <c:v>2.6100000000000002E-2</c:v>
                </c:pt>
                <c:pt idx="7">
                  <c:v>4.82E-2</c:v>
                </c:pt>
                <c:pt idx="8">
                  <c:v>4.6600000000000003E-2</c:v>
                </c:pt>
                <c:pt idx="9">
                  <c:v>4.8599999999999997E-2</c:v>
                </c:pt>
                <c:pt idx="10">
                  <c:v>5.3900000000000003E-2</c:v>
                </c:pt>
                <c:pt idx="11">
                  <c:v>6.1199999999999997E-2</c:v>
                </c:pt>
                <c:pt idx="12">
                  <c:v>6.8900000000000003E-2</c:v>
                </c:pt>
                <c:pt idx="13">
                  <c:v>7.1099999999999997E-2</c:v>
                </c:pt>
                <c:pt idx="14">
                  <c:v>7.2099999999999997E-2</c:v>
                </c:pt>
                <c:pt idx="15">
                  <c:v>7.2999999999999995E-2</c:v>
                </c:pt>
                <c:pt idx="16">
                  <c:v>7.6700000000000004E-2</c:v>
                </c:pt>
                <c:pt idx="17">
                  <c:v>8.1299999999999997E-2</c:v>
                </c:pt>
                <c:pt idx="18">
                  <c:v>6.88E-2</c:v>
                </c:pt>
                <c:pt idx="19">
                  <c:v>5.3699999999999998E-2</c:v>
                </c:pt>
                <c:pt idx="20">
                  <c:v>4.4299999999999999E-2</c:v>
                </c:pt>
                <c:pt idx="21">
                  <c:v>3.4799999999999998E-2</c:v>
                </c:pt>
                <c:pt idx="22">
                  <c:v>2.4E-2</c:v>
                </c:pt>
                <c:pt idx="23">
                  <c:v>1.4999999999999999E-2</c:v>
                </c:pt>
              </c:numCache>
            </c:numRef>
          </c:val>
        </c:ser>
        <c:ser>
          <c:idx val="1"/>
          <c:order val="1"/>
          <c:tx>
            <c:strRef>
              <c:f>[48]Sheet1!$C$4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[48]Sheet1!$C$5:$C$28</c:f>
              <c:numCache>
                <c:formatCode>General</c:formatCode>
                <c:ptCount val="24"/>
                <c:pt idx="0">
                  <c:v>7.1999999999999998E-3</c:v>
                </c:pt>
                <c:pt idx="1">
                  <c:v>4.7999999999999996E-3</c:v>
                </c:pt>
                <c:pt idx="2">
                  <c:v>3.8E-3</c:v>
                </c:pt>
                <c:pt idx="3">
                  <c:v>3.2000000000000002E-3</c:v>
                </c:pt>
                <c:pt idx="4">
                  <c:v>5.1999999999999998E-3</c:v>
                </c:pt>
                <c:pt idx="5">
                  <c:v>1.34E-2</c:v>
                </c:pt>
                <c:pt idx="6">
                  <c:v>4.2000000000000003E-2</c:v>
                </c:pt>
                <c:pt idx="7">
                  <c:v>5.4600000000000003E-2</c:v>
                </c:pt>
                <c:pt idx="8">
                  <c:v>5.7799999999999997E-2</c:v>
                </c:pt>
                <c:pt idx="9">
                  <c:v>5.8799999999999998E-2</c:v>
                </c:pt>
                <c:pt idx="10">
                  <c:v>5.8299999999999998E-2</c:v>
                </c:pt>
                <c:pt idx="11">
                  <c:v>6.3500000000000001E-2</c:v>
                </c:pt>
                <c:pt idx="12">
                  <c:v>6.6400000000000001E-2</c:v>
                </c:pt>
                <c:pt idx="13">
                  <c:v>6.7699999999999996E-2</c:v>
                </c:pt>
                <c:pt idx="14">
                  <c:v>7.0000000000000007E-2</c:v>
                </c:pt>
                <c:pt idx="15">
                  <c:v>6.9199999999999998E-2</c:v>
                </c:pt>
                <c:pt idx="16">
                  <c:v>7.3700000000000002E-2</c:v>
                </c:pt>
                <c:pt idx="17">
                  <c:v>7.22E-2</c:v>
                </c:pt>
                <c:pt idx="18">
                  <c:v>6.0400000000000002E-2</c:v>
                </c:pt>
                <c:pt idx="19">
                  <c:v>4.82E-2</c:v>
                </c:pt>
                <c:pt idx="20">
                  <c:v>3.8199999999999998E-2</c:v>
                </c:pt>
                <c:pt idx="21">
                  <c:v>2.8899999999999999E-2</c:v>
                </c:pt>
                <c:pt idx="22">
                  <c:v>1.9900000000000001E-2</c:v>
                </c:pt>
                <c:pt idx="23">
                  <c:v>1.2699999999999999E-2</c:v>
                </c:pt>
              </c:numCache>
            </c:numRef>
          </c:val>
        </c:ser>
        <c:ser>
          <c:idx val="2"/>
          <c:order val="2"/>
          <c:tx>
            <c:strRef>
              <c:f>[48]Sheet1!$D$4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[48]Sheet1!$D$5:$D$28</c:f>
              <c:numCache>
                <c:formatCode>General</c:formatCode>
                <c:ptCount val="24"/>
                <c:pt idx="0">
                  <c:v>7.7999999999999996E-3</c:v>
                </c:pt>
                <c:pt idx="1">
                  <c:v>5.1000000000000004E-3</c:v>
                </c:pt>
                <c:pt idx="2">
                  <c:v>4.0000000000000001E-3</c:v>
                </c:pt>
                <c:pt idx="3">
                  <c:v>3.0999999999999999E-3</c:v>
                </c:pt>
                <c:pt idx="4">
                  <c:v>4.3E-3</c:v>
                </c:pt>
                <c:pt idx="5">
                  <c:v>1.0500000000000001E-2</c:v>
                </c:pt>
                <c:pt idx="6">
                  <c:v>3.44E-2</c:v>
                </c:pt>
                <c:pt idx="7">
                  <c:v>5.16E-2</c:v>
                </c:pt>
                <c:pt idx="8">
                  <c:v>5.2499999999999998E-2</c:v>
                </c:pt>
                <c:pt idx="9">
                  <c:v>5.3999999999999999E-2</c:v>
                </c:pt>
                <c:pt idx="10">
                  <c:v>5.62E-2</c:v>
                </c:pt>
                <c:pt idx="11">
                  <c:v>6.2399999999999997E-2</c:v>
                </c:pt>
                <c:pt idx="12">
                  <c:v>6.7500000000000004E-2</c:v>
                </c:pt>
                <c:pt idx="13">
                  <c:v>6.93E-2</c:v>
                </c:pt>
                <c:pt idx="14">
                  <c:v>7.0999999999999994E-2</c:v>
                </c:pt>
                <c:pt idx="15">
                  <c:v>7.0999999999999994E-2</c:v>
                </c:pt>
                <c:pt idx="16">
                  <c:v>7.51E-2</c:v>
                </c:pt>
                <c:pt idx="17">
                  <c:v>7.6499999999999999E-2</c:v>
                </c:pt>
                <c:pt idx="18">
                  <c:v>6.4399999999999999E-2</c:v>
                </c:pt>
                <c:pt idx="19">
                  <c:v>5.0799999999999998E-2</c:v>
                </c:pt>
                <c:pt idx="20">
                  <c:v>4.1099999999999998E-2</c:v>
                </c:pt>
                <c:pt idx="21">
                  <c:v>3.1699999999999999E-2</c:v>
                </c:pt>
                <c:pt idx="22">
                  <c:v>2.18E-2</c:v>
                </c:pt>
                <c:pt idx="23">
                  <c:v>1.38E-2</c:v>
                </c:pt>
              </c:numCache>
            </c:numRef>
          </c:val>
        </c:ser>
        <c:marker val="1"/>
        <c:axId val="170971904"/>
        <c:axId val="170973440"/>
      </c:lineChart>
      <c:catAx>
        <c:axId val="170971904"/>
        <c:scaling>
          <c:orientation val="minMax"/>
        </c:scaling>
        <c:axPos val="b"/>
        <c:majorGridlines/>
        <c:majorTickMark val="none"/>
        <c:tickLblPos val="nextTo"/>
        <c:crossAx val="170973440"/>
        <c:crosses val="autoZero"/>
        <c:auto val="1"/>
        <c:lblAlgn val="ctr"/>
        <c:lblOffset val="100"/>
      </c:catAx>
      <c:valAx>
        <c:axId val="1709734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97190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[48]Sheet1!$H$4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[48]Sheet1!$H$5:$H$16</c:f>
              <c:numCache>
                <c:formatCode>General</c:formatCode>
                <c:ptCount val="12"/>
                <c:pt idx="0">
                  <c:v>1</c:v>
                </c:pt>
                <c:pt idx="1">
                  <c:v>1.06</c:v>
                </c:pt>
                <c:pt idx="2">
                  <c:v>1.0900000000000001</c:v>
                </c:pt>
                <c:pt idx="3">
                  <c:v>1.04</c:v>
                </c:pt>
                <c:pt idx="4">
                  <c:v>1</c:v>
                </c:pt>
                <c:pt idx="5">
                  <c:v>0.94</c:v>
                </c:pt>
                <c:pt idx="6">
                  <c:v>0.94</c:v>
                </c:pt>
                <c:pt idx="7">
                  <c:v>0.95</c:v>
                </c:pt>
                <c:pt idx="8">
                  <c:v>0.97</c:v>
                </c:pt>
                <c:pt idx="9">
                  <c:v>1.01</c:v>
                </c:pt>
                <c:pt idx="10">
                  <c:v>1</c:v>
                </c:pt>
                <c:pt idx="11">
                  <c:v>1.01</c:v>
                </c:pt>
              </c:numCache>
            </c:numRef>
          </c:val>
        </c:ser>
        <c:marker val="1"/>
        <c:axId val="171001728"/>
        <c:axId val="171003264"/>
      </c:lineChart>
      <c:catAx>
        <c:axId val="17100172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1003264"/>
        <c:crosses val="autoZero"/>
        <c:auto val="1"/>
        <c:lblAlgn val="ctr"/>
        <c:lblOffset val="100"/>
      </c:catAx>
      <c:valAx>
        <c:axId val="17100326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1001728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[49]Sheet1!$B$5:$B$28</c:f>
              <c:numCache>
                <c:formatCode>General</c:formatCode>
                <c:ptCount val="24"/>
                <c:pt idx="0">
                  <c:v>7.4999999999999997E-3</c:v>
                </c:pt>
                <c:pt idx="1">
                  <c:v>5.0000000000000001E-3</c:v>
                </c:pt>
                <c:pt idx="2">
                  <c:v>3.8999999999999998E-3</c:v>
                </c:pt>
                <c:pt idx="3">
                  <c:v>3.8E-3</c:v>
                </c:pt>
                <c:pt idx="4">
                  <c:v>6.1000000000000004E-3</c:v>
                </c:pt>
                <c:pt idx="5">
                  <c:v>1.3899999999999999E-2</c:v>
                </c:pt>
                <c:pt idx="6">
                  <c:v>4.3299999999999998E-2</c:v>
                </c:pt>
                <c:pt idx="7">
                  <c:v>6.7100000000000007E-2</c:v>
                </c:pt>
                <c:pt idx="8">
                  <c:v>6.2300000000000001E-2</c:v>
                </c:pt>
                <c:pt idx="9">
                  <c:v>6.0499999999999998E-2</c:v>
                </c:pt>
                <c:pt idx="10">
                  <c:v>6.1400000000000003E-2</c:v>
                </c:pt>
                <c:pt idx="11">
                  <c:v>6.2300000000000001E-2</c:v>
                </c:pt>
                <c:pt idx="12">
                  <c:v>6.3399999999999998E-2</c:v>
                </c:pt>
                <c:pt idx="13">
                  <c:v>6.3500000000000001E-2</c:v>
                </c:pt>
                <c:pt idx="14">
                  <c:v>6.7000000000000004E-2</c:v>
                </c:pt>
                <c:pt idx="15">
                  <c:v>6.59E-2</c:v>
                </c:pt>
                <c:pt idx="16">
                  <c:v>6.8400000000000002E-2</c:v>
                </c:pt>
                <c:pt idx="17">
                  <c:v>7.0800000000000002E-2</c:v>
                </c:pt>
                <c:pt idx="18">
                  <c:v>5.9499999999999997E-2</c:v>
                </c:pt>
                <c:pt idx="19">
                  <c:v>4.65E-2</c:v>
                </c:pt>
                <c:pt idx="20">
                  <c:v>3.6400000000000002E-2</c:v>
                </c:pt>
                <c:pt idx="21">
                  <c:v>2.8400000000000002E-2</c:v>
                </c:pt>
                <c:pt idx="22">
                  <c:v>2.01E-2</c:v>
                </c:pt>
                <c:pt idx="23">
                  <c:v>1.2999999999999999E-2</c:v>
                </c:pt>
              </c:numCache>
            </c:numRef>
          </c:val>
        </c:ser>
        <c:ser>
          <c:idx val="1"/>
          <c:order val="1"/>
          <c:tx>
            <c:strRef>
              <c:f>[49]Sheet1!$C$4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[49]Sheet1!$C$5:$C$28</c:f>
              <c:numCache>
                <c:formatCode>General</c:formatCode>
                <c:ptCount val="24"/>
                <c:pt idx="0">
                  <c:v>8.8999999999999999E-3</c:v>
                </c:pt>
                <c:pt idx="1">
                  <c:v>5.4000000000000003E-3</c:v>
                </c:pt>
                <c:pt idx="2">
                  <c:v>4.1999999999999997E-3</c:v>
                </c:pt>
                <c:pt idx="3">
                  <c:v>3.0999999999999999E-3</c:v>
                </c:pt>
                <c:pt idx="4">
                  <c:v>3.3999999999999998E-3</c:v>
                </c:pt>
                <c:pt idx="5">
                  <c:v>8.6E-3</c:v>
                </c:pt>
                <c:pt idx="6">
                  <c:v>2.6700000000000002E-2</c:v>
                </c:pt>
                <c:pt idx="7">
                  <c:v>4.6399999999999997E-2</c:v>
                </c:pt>
                <c:pt idx="8">
                  <c:v>5.0099999999999999E-2</c:v>
                </c:pt>
                <c:pt idx="9">
                  <c:v>5.21E-2</c:v>
                </c:pt>
                <c:pt idx="10">
                  <c:v>5.4399999999999997E-2</c:v>
                </c:pt>
                <c:pt idx="11">
                  <c:v>5.9200000000000003E-2</c:v>
                </c:pt>
                <c:pt idx="12">
                  <c:v>6.3E-2</c:v>
                </c:pt>
                <c:pt idx="13">
                  <c:v>6.6000000000000003E-2</c:v>
                </c:pt>
                <c:pt idx="14">
                  <c:v>6.9099999999999995E-2</c:v>
                </c:pt>
                <c:pt idx="15">
                  <c:v>7.2400000000000006E-2</c:v>
                </c:pt>
                <c:pt idx="16">
                  <c:v>7.8100000000000003E-2</c:v>
                </c:pt>
                <c:pt idx="17">
                  <c:v>8.3099999999999993E-2</c:v>
                </c:pt>
                <c:pt idx="18">
                  <c:v>6.93E-2</c:v>
                </c:pt>
                <c:pt idx="19">
                  <c:v>5.45E-2</c:v>
                </c:pt>
                <c:pt idx="20">
                  <c:v>4.5199999999999997E-2</c:v>
                </c:pt>
                <c:pt idx="21">
                  <c:v>3.6499999999999998E-2</c:v>
                </c:pt>
                <c:pt idx="22">
                  <c:v>2.46E-2</c:v>
                </c:pt>
                <c:pt idx="23">
                  <c:v>1.5800000000000002E-2</c:v>
                </c:pt>
              </c:numCache>
            </c:numRef>
          </c:val>
        </c:ser>
        <c:ser>
          <c:idx val="2"/>
          <c:order val="2"/>
          <c:tx>
            <c:strRef>
              <c:f>[49]Sheet1!$D$4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[49]Sheet1!$D$5:$D$28</c:f>
              <c:numCache>
                <c:formatCode>General</c:formatCode>
                <c:ptCount val="24"/>
                <c:pt idx="0">
                  <c:v>8.0999999999999996E-3</c:v>
                </c:pt>
                <c:pt idx="1">
                  <c:v>5.1999999999999998E-3</c:v>
                </c:pt>
                <c:pt idx="2">
                  <c:v>4.1000000000000003E-3</c:v>
                </c:pt>
                <c:pt idx="3">
                  <c:v>3.5000000000000001E-3</c:v>
                </c:pt>
                <c:pt idx="4">
                  <c:v>4.8999999999999998E-3</c:v>
                </c:pt>
                <c:pt idx="5">
                  <c:v>1.14E-2</c:v>
                </c:pt>
                <c:pt idx="6">
                  <c:v>3.5700000000000003E-2</c:v>
                </c:pt>
                <c:pt idx="7">
                  <c:v>5.7599999999999998E-2</c:v>
                </c:pt>
                <c:pt idx="8">
                  <c:v>5.67E-2</c:v>
                </c:pt>
                <c:pt idx="9">
                  <c:v>5.6599999999999998E-2</c:v>
                </c:pt>
                <c:pt idx="10">
                  <c:v>5.8200000000000002E-2</c:v>
                </c:pt>
                <c:pt idx="11">
                  <c:v>6.0900000000000003E-2</c:v>
                </c:pt>
                <c:pt idx="12">
                  <c:v>6.3200000000000006E-2</c:v>
                </c:pt>
                <c:pt idx="13">
                  <c:v>6.4699999999999994E-2</c:v>
                </c:pt>
                <c:pt idx="14">
                  <c:v>6.7900000000000002E-2</c:v>
                </c:pt>
                <c:pt idx="15">
                  <c:v>6.8900000000000003E-2</c:v>
                </c:pt>
                <c:pt idx="16">
                  <c:v>7.2900000000000006E-2</c:v>
                </c:pt>
                <c:pt idx="17">
                  <c:v>7.6399999999999996E-2</c:v>
                </c:pt>
                <c:pt idx="18">
                  <c:v>6.4000000000000001E-2</c:v>
                </c:pt>
                <c:pt idx="19">
                  <c:v>5.0200000000000002E-2</c:v>
                </c:pt>
                <c:pt idx="20">
                  <c:v>4.0399999999999998E-2</c:v>
                </c:pt>
                <c:pt idx="21">
                  <c:v>3.2099999999999997E-2</c:v>
                </c:pt>
                <c:pt idx="22">
                  <c:v>2.2200000000000001E-2</c:v>
                </c:pt>
                <c:pt idx="23">
                  <c:v>1.43E-2</c:v>
                </c:pt>
              </c:numCache>
            </c:numRef>
          </c:val>
        </c:ser>
        <c:marker val="1"/>
        <c:axId val="171135744"/>
        <c:axId val="171137280"/>
      </c:lineChart>
      <c:catAx>
        <c:axId val="171135744"/>
        <c:scaling>
          <c:orientation val="minMax"/>
        </c:scaling>
        <c:axPos val="b"/>
        <c:majorGridlines/>
        <c:majorTickMark val="none"/>
        <c:tickLblPos val="nextTo"/>
        <c:crossAx val="171137280"/>
        <c:crosses val="autoZero"/>
        <c:auto val="1"/>
        <c:lblAlgn val="ctr"/>
        <c:lblOffset val="100"/>
      </c:catAx>
      <c:valAx>
        <c:axId val="1711372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113574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6.xml"/><Relationship Id="rId1" Type="http://schemas.openxmlformats.org/officeDocument/2006/relationships/chart" Target="../charts/chart9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0.xml"/><Relationship Id="rId1" Type="http://schemas.openxmlformats.org/officeDocument/2006/relationships/chart" Target="../charts/chart9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2.xml"/><Relationship Id="rId1" Type="http://schemas.openxmlformats.org/officeDocument/2006/relationships/chart" Target="../charts/chart101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4.xml"/><Relationship Id="rId1" Type="http://schemas.openxmlformats.org/officeDocument/2006/relationships/chart" Target="../charts/chart103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6.xml"/><Relationship Id="rId1" Type="http://schemas.openxmlformats.org/officeDocument/2006/relationships/chart" Target="../charts/chart10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8.xml"/><Relationship Id="rId1" Type="http://schemas.openxmlformats.org/officeDocument/2006/relationships/chart" Target="../charts/chart107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0.xml"/><Relationship Id="rId1" Type="http://schemas.openxmlformats.org/officeDocument/2006/relationships/chart" Target="../charts/chart109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2.xml"/><Relationship Id="rId1" Type="http://schemas.openxmlformats.org/officeDocument/2006/relationships/chart" Target="../charts/chart111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4.xml"/><Relationship Id="rId1" Type="http://schemas.openxmlformats.org/officeDocument/2006/relationships/chart" Target="../charts/chart113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6.xml"/><Relationship Id="rId1" Type="http://schemas.openxmlformats.org/officeDocument/2006/relationships/chart" Target="../charts/chart115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8.xml"/><Relationship Id="rId1" Type="http://schemas.openxmlformats.org/officeDocument/2006/relationships/chart" Target="../charts/chart11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0.xml"/><Relationship Id="rId1" Type="http://schemas.openxmlformats.org/officeDocument/2006/relationships/chart" Target="../charts/chart119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2.xml"/><Relationship Id="rId1" Type="http://schemas.openxmlformats.org/officeDocument/2006/relationships/chart" Target="../charts/chart121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4.xml"/><Relationship Id="rId1" Type="http://schemas.openxmlformats.org/officeDocument/2006/relationships/chart" Target="../charts/chart123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6.xml"/><Relationship Id="rId1" Type="http://schemas.openxmlformats.org/officeDocument/2006/relationships/chart" Target="../charts/chart125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8.xml"/><Relationship Id="rId1" Type="http://schemas.openxmlformats.org/officeDocument/2006/relationships/chart" Target="../charts/chart127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0.xml"/><Relationship Id="rId1" Type="http://schemas.openxmlformats.org/officeDocument/2006/relationships/chart" Target="../charts/chart129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2.xml"/><Relationship Id="rId1" Type="http://schemas.openxmlformats.org/officeDocument/2006/relationships/chart" Target="../charts/chart131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4.xml"/><Relationship Id="rId1" Type="http://schemas.openxmlformats.org/officeDocument/2006/relationships/chart" Target="../charts/chart133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6.xml"/><Relationship Id="rId1" Type="http://schemas.openxmlformats.org/officeDocument/2006/relationships/chart" Target="../charts/chart135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8.xml"/><Relationship Id="rId1" Type="http://schemas.openxmlformats.org/officeDocument/2006/relationships/chart" Target="../charts/chart13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0.xml"/><Relationship Id="rId1" Type="http://schemas.openxmlformats.org/officeDocument/2006/relationships/chart" Target="../charts/chart139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2.xml"/><Relationship Id="rId1" Type="http://schemas.openxmlformats.org/officeDocument/2006/relationships/chart" Target="../charts/chart141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4.xml"/><Relationship Id="rId1" Type="http://schemas.openxmlformats.org/officeDocument/2006/relationships/chart" Target="../charts/chart143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6.xml"/><Relationship Id="rId1" Type="http://schemas.openxmlformats.org/officeDocument/2006/relationships/chart" Target="../charts/chart145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8.xml"/><Relationship Id="rId1" Type="http://schemas.openxmlformats.org/officeDocument/2006/relationships/chart" Target="../charts/chart147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0.xml"/><Relationship Id="rId1" Type="http://schemas.openxmlformats.org/officeDocument/2006/relationships/chart" Target="../charts/chart14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110489</xdr:colOff>
      <xdr:row>2</xdr:row>
      <xdr:rowOff>175260</xdr:rowOff>
    </xdr:from>
    <xdr:to>
      <xdr:col>20</xdr:col>
      <xdr:colOff>596264</xdr:colOff>
      <xdr:row>16</xdr:row>
      <xdr:rowOff>100412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91440</xdr:colOff>
      <xdr:row>17</xdr:row>
      <xdr:rowOff>32384</xdr:rowOff>
    </xdr:from>
    <xdr:to>
      <xdr:col>20</xdr:col>
      <xdr:colOff>586740</xdr:colOff>
      <xdr:row>27</xdr:row>
      <xdr:rowOff>220979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2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6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7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3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6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6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7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4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5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5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5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5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5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5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7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58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60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61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62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6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6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66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68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70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7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8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72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7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74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81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87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89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91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92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9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9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9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96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97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04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20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eegov.com/Users/jacobsr/AppData/Local/Microsoft/Windows/Temporary%20Internet%20Files/Content.Outlook/V910VZ5O/PCS%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9.4999999999999998E-3</v>
          </cell>
          <cell r="C5">
            <v>6.8999999999999999E-3</v>
          </cell>
          <cell r="D5">
            <v>8.2000000000000007E-3</v>
          </cell>
          <cell r="F5" t="str">
            <v>January</v>
          </cell>
          <cell r="H5">
            <v>0</v>
          </cell>
        </row>
        <row r="6">
          <cell r="B6">
            <v>6.3E-3</v>
          </cell>
          <cell r="C6">
            <v>4.1999999999999997E-3</v>
          </cell>
          <cell r="D6">
            <v>5.3E-3</v>
          </cell>
          <cell r="F6" t="str">
            <v>February</v>
          </cell>
          <cell r="H6">
            <v>1.21</v>
          </cell>
        </row>
        <row r="7">
          <cell r="B7">
            <v>5.1000000000000004E-3</v>
          </cell>
          <cell r="C7">
            <v>3.3999999999999998E-3</v>
          </cell>
          <cell r="D7">
            <v>4.3E-3</v>
          </cell>
          <cell r="F7" t="str">
            <v>March</v>
          </cell>
          <cell r="H7">
            <v>1.1599999999999999</v>
          </cell>
        </row>
        <row r="8">
          <cell r="B8">
            <v>3.8E-3</v>
          </cell>
          <cell r="C8">
            <v>2.5000000000000001E-3</v>
          </cell>
          <cell r="D8">
            <v>3.2000000000000002E-3</v>
          </cell>
          <cell r="F8" t="str">
            <v>April</v>
          </cell>
          <cell r="H8">
            <v>1.1299999999999999</v>
          </cell>
        </row>
        <row r="9">
          <cell r="B9">
            <v>4.3E-3</v>
          </cell>
          <cell r="C9">
            <v>3.5000000000000001E-3</v>
          </cell>
          <cell r="D9">
            <v>3.8999999999999998E-3</v>
          </cell>
          <cell r="F9" t="str">
            <v>May</v>
          </cell>
          <cell r="H9">
            <v>0.98</v>
          </cell>
        </row>
        <row r="10">
          <cell r="B10">
            <v>8.0000000000000002E-3</v>
          </cell>
          <cell r="C10">
            <v>9.5999999999999992E-3</v>
          </cell>
          <cell r="D10">
            <v>8.8000000000000005E-3</v>
          </cell>
          <cell r="F10" t="str">
            <v>June</v>
          </cell>
          <cell r="H10">
            <v>0.96</v>
          </cell>
        </row>
        <row r="11">
          <cell r="B11">
            <v>2.18E-2</v>
          </cell>
          <cell r="C11">
            <v>2.9499999999999998E-2</v>
          </cell>
          <cell r="D11">
            <v>2.5600000000000001E-2</v>
          </cell>
          <cell r="F11" t="str">
            <v>July</v>
          </cell>
          <cell r="H11">
            <v>0.97</v>
          </cell>
        </row>
        <row r="12">
          <cell r="B12">
            <v>0.04</v>
          </cell>
          <cell r="C12">
            <v>6.6699999999999995E-2</v>
          </cell>
          <cell r="D12">
            <v>5.33E-2</v>
          </cell>
          <cell r="F12" t="str">
            <v>August</v>
          </cell>
          <cell r="H12">
            <v>0.86</v>
          </cell>
        </row>
        <row r="13">
          <cell r="B13">
            <v>5.0900000000000001E-2</v>
          </cell>
          <cell r="C13">
            <v>7.3599999999999999E-2</v>
          </cell>
          <cell r="D13">
            <v>6.2199999999999998E-2</v>
          </cell>
          <cell r="F13" t="str">
            <v>September</v>
          </cell>
          <cell r="H13">
            <v>0.98</v>
          </cell>
        </row>
        <row r="14">
          <cell r="B14">
            <v>5.7000000000000002E-2</v>
          </cell>
          <cell r="C14">
            <v>6.9000000000000006E-2</v>
          </cell>
          <cell r="D14">
            <v>6.3E-2</v>
          </cell>
          <cell r="F14" t="str">
            <v>October</v>
          </cell>
          <cell r="H14">
            <v>1.01</v>
          </cell>
        </row>
        <row r="15">
          <cell r="B15">
            <v>6.4100000000000004E-2</v>
          </cell>
          <cell r="C15">
            <v>6.9000000000000006E-2</v>
          </cell>
          <cell r="D15">
            <v>6.6500000000000004E-2</v>
          </cell>
          <cell r="F15" t="str">
            <v>November</v>
          </cell>
          <cell r="H15">
            <v>0.93</v>
          </cell>
        </row>
        <row r="16">
          <cell r="B16">
            <v>6.6900000000000001E-2</v>
          </cell>
          <cell r="C16">
            <v>6.7900000000000002E-2</v>
          </cell>
          <cell r="D16">
            <v>6.7400000000000002E-2</v>
          </cell>
          <cell r="F16" t="str">
            <v>December</v>
          </cell>
          <cell r="H16">
            <v>0.99</v>
          </cell>
        </row>
        <row r="17">
          <cell r="B17">
            <v>6.9400000000000003E-2</v>
          </cell>
          <cell r="C17">
            <v>6.6900000000000001E-2</v>
          </cell>
          <cell r="D17">
            <v>6.8099999999999994E-2</v>
          </cell>
        </row>
        <row r="18">
          <cell r="B18">
            <v>6.8199999999999997E-2</v>
          </cell>
          <cell r="C18">
            <v>6.5500000000000003E-2</v>
          </cell>
          <cell r="D18">
            <v>6.6799999999999998E-2</v>
          </cell>
        </row>
        <row r="19">
          <cell r="B19">
            <v>7.0599999999999996E-2</v>
          </cell>
          <cell r="C19">
            <v>6.59E-2</v>
          </cell>
          <cell r="D19">
            <v>6.83E-2</v>
          </cell>
        </row>
        <row r="20">
          <cell r="B20">
            <v>7.2300000000000003E-2</v>
          </cell>
          <cell r="C20">
            <v>6.6199999999999995E-2</v>
          </cell>
          <cell r="D20">
            <v>6.93E-2</v>
          </cell>
        </row>
        <row r="21">
          <cell r="B21">
            <v>7.7200000000000005E-2</v>
          </cell>
          <cell r="C21">
            <v>6.7100000000000007E-2</v>
          </cell>
          <cell r="D21">
            <v>7.2099999999999997E-2</v>
          </cell>
        </row>
        <row r="22">
          <cell r="B22">
            <v>8.77E-2</v>
          </cell>
          <cell r="C22">
            <v>6.8699999999999997E-2</v>
          </cell>
          <cell r="D22">
            <v>7.8200000000000006E-2</v>
          </cell>
        </row>
        <row r="23">
          <cell r="B23">
            <v>6.2700000000000006E-2</v>
          </cell>
          <cell r="C23">
            <v>5.6899999999999999E-2</v>
          </cell>
          <cell r="D23">
            <v>5.9799999999999999E-2</v>
          </cell>
        </row>
        <row r="24">
          <cell r="B24">
            <v>4.6300000000000001E-2</v>
          </cell>
          <cell r="C24">
            <v>4.4499999999999998E-2</v>
          </cell>
          <cell r="D24">
            <v>4.5400000000000003E-2</v>
          </cell>
        </row>
        <row r="25">
          <cell r="B25">
            <v>3.85E-2</v>
          </cell>
          <cell r="C25">
            <v>3.5000000000000003E-2</v>
          </cell>
          <cell r="D25">
            <v>3.6799999999999999E-2</v>
          </cell>
        </row>
        <row r="26">
          <cell r="B26">
            <v>3.0200000000000001E-2</v>
          </cell>
          <cell r="C26">
            <v>2.7099999999999999E-2</v>
          </cell>
          <cell r="D26">
            <v>2.87E-2</v>
          </cell>
        </row>
        <row r="27">
          <cell r="B27">
            <v>2.3400000000000001E-2</v>
          </cell>
          <cell r="C27">
            <v>1.8700000000000001E-2</v>
          </cell>
          <cell r="D27">
            <v>2.1100000000000001E-2</v>
          </cell>
        </row>
        <row r="28">
          <cell r="B28">
            <v>1.5699999999999999E-2</v>
          </cell>
          <cell r="C28">
            <v>1.17E-2</v>
          </cell>
          <cell r="D28">
            <v>1.38E-2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3.5000000000000001E-3</v>
          </cell>
          <cell r="C5">
            <v>7.7999999999999996E-3</v>
          </cell>
          <cell r="D5">
            <v>5.7000000000000002E-3</v>
          </cell>
          <cell r="F5" t="str">
            <v>January</v>
          </cell>
          <cell r="H5">
            <v>1.07</v>
          </cell>
        </row>
        <row r="6">
          <cell r="B6">
            <v>2.3E-3</v>
          </cell>
          <cell r="C6">
            <v>5.0000000000000001E-3</v>
          </cell>
          <cell r="D6">
            <v>3.7000000000000002E-3</v>
          </cell>
          <cell r="F6" t="str">
            <v>February</v>
          </cell>
          <cell r="H6">
            <v>1.17</v>
          </cell>
        </row>
        <row r="7">
          <cell r="B7">
            <v>2.5000000000000001E-3</v>
          </cell>
          <cell r="C7">
            <v>3.7000000000000002E-3</v>
          </cell>
          <cell r="D7">
            <v>3.0999999999999999E-3</v>
          </cell>
          <cell r="F7" t="str">
            <v>March</v>
          </cell>
          <cell r="H7">
            <v>1.2</v>
          </cell>
        </row>
        <row r="8">
          <cell r="B8">
            <v>6.1000000000000004E-3</v>
          </cell>
          <cell r="C8">
            <v>2.8999999999999998E-3</v>
          </cell>
          <cell r="D8">
            <v>4.4999999999999997E-3</v>
          </cell>
          <cell r="F8" t="str">
            <v>April</v>
          </cell>
          <cell r="H8">
            <v>1.07</v>
          </cell>
        </row>
        <row r="9">
          <cell r="B9">
            <v>9.7999999999999997E-3</v>
          </cell>
          <cell r="C9">
            <v>4.3E-3</v>
          </cell>
          <cell r="D9">
            <v>7.0000000000000001E-3</v>
          </cell>
          <cell r="F9" t="str">
            <v>May</v>
          </cell>
          <cell r="H9">
            <v>0.92</v>
          </cell>
        </row>
        <row r="10">
          <cell r="B10">
            <v>2.4799999999999999E-2</v>
          </cell>
          <cell r="C10">
            <v>9.4999999999999998E-3</v>
          </cell>
          <cell r="D10">
            <v>1.7100000000000001E-2</v>
          </cell>
          <cell r="F10" t="str">
            <v>June</v>
          </cell>
          <cell r="H10">
            <v>0.9</v>
          </cell>
        </row>
        <row r="11">
          <cell r="B11">
            <v>4.6899999999999997E-2</v>
          </cell>
          <cell r="C11">
            <v>2.35E-2</v>
          </cell>
          <cell r="D11">
            <v>3.5099999999999999E-2</v>
          </cell>
          <cell r="F11" t="str">
            <v>July</v>
          </cell>
          <cell r="H11">
            <v>0.87</v>
          </cell>
        </row>
        <row r="12">
          <cell r="B12">
            <v>7.6100000000000001E-2</v>
          </cell>
          <cell r="C12">
            <v>3.7999999999999999E-2</v>
          </cell>
          <cell r="D12">
            <v>5.6899999999999999E-2</v>
          </cell>
          <cell r="F12" t="str">
            <v>August</v>
          </cell>
          <cell r="H12">
            <v>0.86</v>
          </cell>
        </row>
        <row r="13">
          <cell r="B13">
            <v>7.2800000000000004E-2</v>
          </cell>
          <cell r="C13">
            <v>4.4600000000000001E-2</v>
          </cell>
          <cell r="D13">
            <v>5.8599999999999999E-2</v>
          </cell>
          <cell r="F13" t="str">
            <v>September</v>
          </cell>
          <cell r="H13">
            <v>0.87</v>
          </cell>
        </row>
        <row r="14">
          <cell r="B14">
            <v>6.8199999999999997E-2</v>
          </cell>
          <cell r="C14">
            <v>5.0099999999999999E-2</v>
          </cell>
          <cell r="D14">
            <v>5.91E-2</v>
          </cell>
          <cell r="F14" t="str">
            <v>October</v>
          </cell>
          <cell r="H14">
            <v>0.96</v>
          </cell>
        </row>
        <row r="15">
          <cell r="B15">
            <v>6.9699999999999998E-2</v>
          </cell>
          <cell r="C15">
            <v>5.79E-2</v>
          </cell>
          <cell r="D15">
            <v>6.3799999999999996E-2</v>
          </cell>
          <cell r="F15" t="str">
            <v>November</v>
          </cell>
          <cell r="H15">
            <v>1.03</v>
          </cell>
        </row>
        <row r="16">
          <cell r="B16">
            <v>6.8400000000000002E-2</v>
          </cell>
          <cell r="C16">
            <v>6.6400000000000001E-2</v>
          </cell>
          <cell r="D16">
            <v>6.7400000000000002E-2</v>
          </cell>
          <cell r="F16" t="str">
            <v>December</v>
          </cell>
          <cell r="H16">
            <v>1.07</v>
          </cell>
        </row>
        <row r="17">
          <cell r="B17">
            <v>6.7699999999999996E-2</v>
          </cell>
          <cell r="C17">
            <v>6.9400000000000003E-2</v>
          </cell>
          <cell r="D17">
            <v>6.8500000000000005E-2</v>
          </cell>
        </row>
        <row r="18">
          <cell r="B18">
            <v>6.6500000000000004E-2</v>
          </cell>
          <cell r="C18">
            <v>7.1499999999999994E-2</v>
          </cell>
          <cell r="D18">
            <v>6.9000000000000006E-2</v>
          </cell>
        </row>
        <row r="19">
          <cell r="B19">
            <v>6.7299999999999999E-2</v>
          </cell>
          <cell r="C19">
            <v>7.5499999999999998E-2</v>
          </cell>
          <cell r="D19">
            <v>7.1400000000000005E-2</v>
          </cell>
        </row>
        <row r="20">
          <cell r="B20">
            <v>6.6100000000000006E-2</v>
          </cell>
          <cell r="C20">
            <v>0.08</v>
          </cell>
          <cell r="D20">
            <v>7.3099999999999998E-2</v>
          </cell>
        </row>
        <row r="21">
          <cell r="B21">
            <v>6.6199999999999995E-2</v>
          </cell>
          <cell r="C21">
            <v>8.77E-2</v>
          </cell>
          <cell r="D21">
            <v>7.6999999999999999E-2</v>
          </cell>
        </row>
        <row r="22">
          <cell r="B22">
            <v>6.1400000000000003E-2</v>
          </cell>
          <cell r="C22">
            <v>9.3700000000000006E-2</v>
          </cell>
          <cell r="D22">
            <v>7.7600000000000002E-2</v>
          </cell>
        </row>
        <row r="23">
          <cell r="B23">
            <v>4.8899999999999999E-2</v>
          </cell>
          <cell r="C23">
            <v>6.7500000000000004E-2</v>
          </cell>
          <cell r="D23">
            <v>5.8299999999999998E-2</v>
          </cell>
        </row>
        <row r="24">
          <cell r="B24">
            <v>3.5799999999999998E-2</v>
          </cell>
          <cell r="C24">
            <v>4.6199999999999998E-2</v>
          </cell>
          <cell r="D24">
            <v>4.1099999999999998E-2</v>
          </cell>
        </row>
        <row r="25">
          <cell r="B25">
            <v>2.8400000000000002E-2</v>
          </cell>
          <cell r="C25">
            <v>3.5400000000000001E-2</v>
          </cell>
          <cell r="D25">
            <v>3.1899999999999998E-2</v>
          </cell>
        </row>
        <row r="26">
          <cell r="B26">
            <v>2.1000000000000001E-2</v>
          </cell>
          <cell r="C26">
            <v>2.6700000000000002E-2</v>
          </cell>
          <cell r="D26">
            <v>2.3900000000000001E-2</v>
          </cell>
        </row>
        <row r="27">
          <cell r="B27">
            <v>1.21E-2</v>
          </cell>
          <cell r="C27">
            <v>0.02</v>
          </cell>
          <cell r="D27">
            <v>1.61E-2</v>
          </cell>
        </row>
        <row r="28">
          <cell r="B28">
            <v>7.3000000000000001E-3</v>
          </cell>
          <cell r="C28">
            <v>1.2699999999999999E-2</v>
          </cell>
          <cell r="D28">
            <v>0.01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4.8999999999999998E-3</v>
          </cell>
          <cell r="C5">
            <v>9.1999999999999998E-3</v>
          </cell>
          <cell r="D5">
            <v>7.1000000000000004E-3</v>
          </cell>
          <cell r="F5" t="str">
            <v>January</v>
          </cell>
          <cell r="H5">
            <v>1.05</v>
          </cell>
        </row>
        <row r="6">
          <cell r="B6">
            <v>2.8999999999999998E-3</v>
          </cell>
          <cell r="C6">
            <v>5.8999999999999999E-3</v>
          </cell>
          <cell r="D6">
            <v>4.4999999999999997E-3</v>
          </cell>
          <cell r="F6" t="str">
            <v>February</v>
          </cell>
          <cell r="H6">
            <v>1.1200000000000001</v>
          </cell>
        </row>
        <row r="7">
          <cell r="B7">
            <v>2.2000000000000001E-3</v>
          </cell>
          <cell r="C7">
            <v>4.1999999999999997E-3</v>
          </cell>
          <cell r="D7">
            <v>3.2000000000000002E-3</v>
          </cell>
          <cell r="F7" t="str">
            <v>March</v>
          </cell>
          <cell r="H7">
            <v>1.1000000000000001</v>
          </cell>
        </row>
        <row r="8">
          <cell r="B8">
            <v>2.5000000000000001E-3</v>
          </cell>
          <cell r="C8">
            <v>2.5000000000000001E-3</v>
          </cell>
          <cell r="D8">
            <v>2.5000000000000001E-3</v>
          </cell>
          <cell r="F8" t="str">
            <v>April</v>
          </cell>
          <cell r="H8">
            <v>1.05</v>
          </cell>
        </row>
        <row r="9">
          <cell r="B9">
            <v>5.8999999999999999E-3</v>
          </cell>
          <cell r="C9">
            <v>2.3999999999999998E-3</v>
          </cell>
          <cell r="D9">
            <v>4.1000000000000003E-3</v>
          </cell>
          <cell r="F9" t="str">
            <v>May</v>
          </cell>
          <cell r="H9">
            <v>0.95</v>
          </cell>
        </row>
        <row r="10">
          <cell r="B10">
            <v>1.6400000000000001E-2</v>
          </cell>
          <cell r="C10">
            <v>4.3E-3</v>
          </cell>
          <cell r="D10">
            <v>1.0200000000000001E-2</v>
          </cell>
          <cell r="F10" t="str">
            <v>June</v>
          </cell>
          <cell r="H10">
            <v>0.93</v>
          </cell>
        </row>
        <row r="11">
          <cell r="B11">
            <v>4.9299999999999997E-2</v>
          </cell>
          <cell r="C11">
            <v>1.49E-2</v>
          </cell>
          <cell r="D11">
            <v>3.1800000000000002E-2</v>
          </cell>
          <cell r="F11" t="str">
            <v>July</v>
          </cell>
          <cell r="H11">
            <v>0.86</v>
          </cell>
        </row>
        <row r="12">
          <cell r="B12">
            <v>7.7700000000000005E-2</v>
          </cell>
          <cell r="C12">
            <v>2.7400000000000001E-2</v>
          </cell>
          <cell r="D12">
            <v>5.21E-2</v>
          </cell>
          <cell r="F12" t="str">
            <v>August</v>
          </cell>
          <cell r="H12">
            <v>0.89</v>
          </cell>
        </row>
        <row r="13">
          <cell r="B13">
            <v>7.7200000000000005E-2</v>
          </cell>
          <cell r="C13">
            <v>3.78E-2</v>
          </cell>
          <cell r="D13">
            <v>5.7099999999999998E-2</v>
          </cell>
          <cell r="F13" t="str">
            <v>September</v>
          </cell>
          <cell r="H13">
            <v>0.92</v>
          </cell>
        </row>
        <row r="14">
          <cell r="B14">
            <v>7.5999999999999998E-2</v>
          </cell>
          <cell r="C14">
            <v>4.6300000000000001E-2</v>
          </cell>
          <cell r="D14">
            <v>6.0900000000000003E-2</v>
          </cell>
          <cell r="F14" t="str">
            <v>October</v>
          </cell>
          <cell r="H14">
            <v>1</v>
          </cell>
        </row>
        <row r="15">
          <cell r="B15">
            <v>7.4800000000000005E-2</v>
          </cell>
          <cell r="C15">
            <v>5.4199999999999998E-2</v>
          </cell>
          <cell r="D15">
            <v>6.4399999999999999E-2</v>
          </cell>
          <cell r="F15" t="str">
            <v>November</v>
          </cell>
          <cell r="H15">
            <v>1.01</v>
          </cell>
        </row>
        <row r="16">
          <cell r="B16">
            <v>7.17E-2</v>
          </cell>
          <cell r="C16">
            <v>6.2399999999999997E-2</v>
          </cell>
          <cell r="D16">
            <v>6.6900000000000001E-2</v>
          </cell>
          <cell r="F16" t="str">
            <v>December</v>
          </cell>
          <cell r="H16">
            <v>1.04</v>
          </cell>
        </row>
        <row r="17">
          <cell r="B17">
            <v>6.8199999999999997E-2</v>
          </cell>
          <cell r="C17">
            <v>6.7400000000000002E-2</v>
          </cell>
          <cell r="D17">
            <v>6.7699999999999996E-2</v>
          </cell>
        </row>
        <row r="18">
          <cell r="B18">
            <v>6.5699999999999995E-2</v>
          </cell>
          <cell r="C18">
            <v>6.9199999999999998E-2</v>
          </cell>
          <cell r="D18">
            <v>6.7500000000000004E-2</v>
          </cell>
        </row>
        <row r="19">
          <cell r="B19">
            <v>6.3299999999999995E-2</v>
          </cell>
          <cell r="C19">
            <v>7.3700000000000002E-2</v>
          </cell>
          <cell r="D19">
            <v>6.8599999999999994E-2</v>
          </cell>
        </row>
        <row r="20">
          <cell r="B20">
            <v>6.13E-2</v>
          </cell>
          <cell r="C20">
            <v>8.0399999999999999E-2</v>
          </cell>
          <cell r="D20">
            <v>7.0999999999999994E-2</v>
          </cell>
        </row>
        <row r="21">
          <cell r="B21">
            <v>6.0199999999999997E-2</v>
          </cell>
          <cell r="C21">
            <v>8.6900000000000005E-2</v>
          </cell>
          <cell r="D21">
            <v>7.3800000000000004E-2</v>
          </cell>
        </row>
        <row r="22">
          <cell r="B22">
            <v>5.8599999999999999E-2</v>
          </cell>
          <cell r="C22">
            <v>9.4500000000000001E-2</v>
          </cell>
          <cell r="D22">
            <v>7.6899999999999996E-2</v>
          </cell>
        </row>
        <row r="23">
          <cell r="B23">
            <v>0.05</v>
          </cell>
          <cell r="C23">
            <v>7.5999999999999998E-2</v>
          </cell>
          <cell r="D23">
            <v>6.3200000000000006E-2</v>
          </cell>
        </row>
        <row r="24">
          <cell r="B24">
            <v>3.6700000000000003E-2</v>
          </cell>
          <cell r="C24">
            <v>5.6599999999999998E-2</v>
          </cell>
          <cell r="D24">
            <v>4.6800000000000001E-2</v>
          </cell>
        </row>
        <row r="25">
          <cell r="B25">
            <v>2.8400000000000002E-2</v>
          </cell>
          <cell r="C25">
            <v>4.6399999999999997E-2</v>
          </cell>
          <cell r="D25">
            <v>3.7600000000000001E-2</v>
          </cell>
        </row>
        <row r="26">
          <cell r="B26">
            <v>2.18E-2</v>
          </cell>
          <cell r="C26">
            <v>3.6200000000000003E-2</v>
          </cell>
          <cell r="D26">
            <v>2.9100000000000001E-2</v>
          </cell>
        </row>
        <row r="27">
          <cell r="B27">
            <v>1.54E-2</v>
          </cell>
          <cell r="C27">
            <v>2.5899999999999999E-2</v>
          </cell>
          <cell r="D27">
            <v>2.0799999999999999E-2</v>
          </cell>
        </row>
        <row r="28">
          <cell r="B28">
            <v>8.6999999999999994E-3</v>
          </cell>
          <cell r="C28">
            <v>1.5299999999999999E-2</v>
          </cell>
          <cell r="D28">
            <v>1.21E-2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5.7999999999999996E-3</v>
          </cell>
          <cell r="C5">
            <v>9.4999999999999998E-3</v>
          </cell>
          <cell r="D5">
            <v>7.4999999999999997E-3</v>
          </cell>
          <cell r="F5" t="str">
            <v>January</v>
          </cell>
          <cell r="H5">
            <v>1</v>
          </cell>
        </row>
        <row r="6">
          <cell r="B6">
            <v>4.0000000000000001E-3</v>
          </cell>
          <cell r="C6">
            <v>6.1999999999999998E-3</v>
          </cell>
          <cell r="D6">
            <v>5.0000000000000001E-3</v>
          </cell>
          <cell r="F6" t="str">
            <v>February</v>
          </cell>
          <cell r="H6">
            <v>1.07</v>
          </cell>
        </row>
        <row r="7">
          <cell r="B7">
            <v>3.5999999999999999E-3</v>
          </cell>
          <cell r="C7">
            <v>4.8999999999999998E-3</v>
          </cell>
          <cell r="D7">
            <v>4.1999999999999997E-3</v>
          </cell>
          <cell r="F7" t="str">
            <v>March</v>
          </cell>
          <cell r="H7">
            <v>1.06</v>
          </cell>
        </row>
        <row r="8">
          <cell r="B8">
            <v>5.0000000000000001E-3</v>
          </cell>
          <cell r="C8">
            <v>3.0000000000000001E-3</v>
          </cell>
          <cell r="D8">
            <v>4.1000000000000003E-3</v>
          </cell>
          <cell r="F8" t="str">
            <v>April</v>
          </cell>
          <cell r="H8">
            <v>1.02</v>
          </cell>
        </row>
        <row r="9">
          <cell r="B9">
            <v>1.0699999999999999E-2</v>
          </cell>
          <cell r="C9">
            <v>3.5000000000000001E-3</v>
          </cell>
          <cell r="D9">
            <v>7.3000000000000001E-3</v>
          </cell>
          <cell r="F9" t="str">
            <v>May</v>
          </cell>
          <cell r="H9">
            <v>0.99</v>
          </cell>
        </row>
        <row r="10">
          <cell r="B10">
            <v>2.3900000000000001E-2</v>
          </cell>
          <cell r="C10">
            <v>8.3000000000000001E-3</v>
          </cell>
          <cell r="D10">
            <v>1.66E-2</v>
          </cell>
          <cell r="F10" t="str">
            <v>June</v>
          </cell>
          <cell r="H10">
            <v>0.96</v>
          </cell>
        </row>
        <row r="11">
          <cell r="B11">
            <v>6.2899999999999998E-2</v>
          </cell>
          <cell r="C11">
            <v>2.2200000000000001E-2</v>
          </cell>
          <cell r="D11">
            <v>4.3700000000000003E-2</v>
          </cell>
          <cell r="F11" t="str">
            <v>July</v>
          </cell>
          <cell r="H11">
            <v>0.95</v>
          </cell>
        </row>
        <row r="12">
          <cell r="B12">
            <v>7.6200000000000004E-2</v>
          </cell>
          <cell r="C12">
            <v>4.0399999999999998E-2</v>
          </cell>
          <cell r="D12">
            <v>5.9299999999999999E-2</v>
          </cell>
          <cell r="F12" t="str">
            <v>August</v>
          </cell>
          <cell r="H12">
            <v>0.95</v>
          </cell>
        </row>
        <row r="13">
          <cell r="B13">
            <v>7.46E-2</v>
          </cell>
          <cell r="C13">
            <v>4.6300000000000001E-2</v>
          </cell>
          <cell r="D13">
            <v>6.1199999999999997E-2</v>
          </cell>
          <cell r="F13" t="str">
            <v>September</v>
          </cell>
          <cell r="H13">
            <v>0.99</v>
          </cell>
        </row>
        <row r="14">
          <cell r="B14">
            <v>6.7299999999999999E-2</v>
          </cell>
          <cell r="C14">
            <v>4.5999999999999999E-2</v>
          </cell>
          <cell r="D14">
            <v>5.7200000000000001E-2</v>
          </cell>
          <cell r="F14" t="str">
            <v>October</v>
          </cell>
          <cell r="H14">
            <v>1.01</v>
          </cell>
        </row>
        <row r="15">
          <cell r="B15">
            <v>6.7000000000000004E-2</v>
          </cell>
          <cell r="C15">
            <v>4.9399999999999999E-2</v>
          </cell>
          <cell r="D15">
            <v>5.8700000000000002E-2</v>
          </cell>
          <cell r="F15" t="str">
            <v>November</v>
          </cell>
          <cell r="H15">
            <v>0.99</v>
          </cell>
        </row>
        <row r="16">
          <cell r="B16">
            <v>6.6500000000000004E-2</v>
          </cell>
          <cell r="C16">
            <v>5.5899999999999998E-2</v>
          </cell>
          <cell r="D16">
            <v>6.1499999999999999E-2</v>
          </cell>
          <cell r="F16" t="str">
            <v>December</v>
          </cell>
          <cell r="H16">
            <v>1.03</v>
          </cell>
        </row>
        <row r="17">
          <cell r="B17">
            <v>6.7000000000000004E-2</v>
          </cell>
          <cell r="C17">
            <v>6.4000000000000001E-2</v>
          </cell>
          <cell r="D17">
            <v>6.5600000000000006E-2</v>
          </cell>
        </row>
        <row r="18">
          <cell r="B18">
            <v>6.2700000000000006E-2</v>
          </cell>
          <cell r="C18">
            <v>6.6799999999999998E-2</v>
          </cell>
          <cell r="D18">
            <v>6.4600000000000005E-2</v>
          </cell>
        </row>
        <row r="19">
          <cell r="B19">
            <v>6.2100000000000002E-2</v>
          </cell>
          <cell r="C19">
            <v>7.0699999999999999E-2</v>
          </cell>
          <cell r="D19">
            <v>6.6199999999999995E-2</v>
          </cell>
        </row>
        <row r="20">
          <cell r="B20">
            <v>6.2700000000000006E-2</v>
          </cell>
          <cell r="C20">
            <v>8.2500000000000004E-2</v>
          </cell>
          <cell r="D20">
            <v>7.2099999999999997E-2</v>
          </cell>
        </row>
        <row r="21">
          <cell r="B21">
            <v>6.0100000000000001E-2</v>
          </cell>
          <cell r="C21">
            <v>8.8400000000000006E-2</v>
          </cell>
          <cell r="D21">
            <v>7.3499999999999996E-2</v>
          </cell>
        </row>
        <row r="22">
          <cell r="B22">
            <v>5.91E-2</v>
          </cell>
          <cell r="C22">
            <v>9.2299999999999993E-2</v>
          </cell>
          <cell r="D22">
            <v>7.4800000000000005E-2</v>
          </cell>
        </row>
        <row r="23">
          <cell r="B23">
            <v>4.7E-2</v>
          </cell>
          <cell r="C23">
            <v>7.1300000000000002E-2</v>
          </cell>
          <cell r="D23">
            <v>5.8500000000000003E-2</v>
          </cell>
        </row>
        <row r="24">
          <cell r="B24">
            <v>3.5000000000000003E-2</v>
          </cell>
          <cell r="C24">
            <v>5.2299999999999999E-2</v>
          </cell>
          <cell r="D24">
            <v>4.3200000000000002E-2</v>
          </cell>
        </row>
        <row r="25">
          <cell r="B25">
            <v>2.7E-2</v>
          </cell>
          <cell r="C25">
            <v>4.19E-2</v>
          </cell>
          <cell r="D25">
            <v>3.4000000000000002E-2</v>
          </cell>
        </row>
        <row r="26">
          <cell r="B26">
            <v>2.23E-2</v>
          </cell>
          <cell r="C26">
            <v>3.56E-2</v>
          </cell>
          <cell r="D26">
            <v>2.86E-2</v>
          </cell>
        </row>
        <row r="27">
          <cell r="B27">
            <v>1.6500000000000001E-2</v>
          </cell>
          <cell r="C27">
            <v>2.3599999999999999E-2</v>
          </cell>
          <cell r="D27">
            <v>1.9900000000000001E-2</v>
          </cell>
        </row>
        <row r="28">
          <cell r="B28">
            <v>1.0999999999999999E-2</v>
          </cell>
          <cell r="C28">
            <v>1.49E-2</v>
          </cell>
          <cell r="D28">
            <v>1.2800000000000001E-2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4.8999999999999998E-3</v>
          </cell>
          <cell r="C5">
            <v>5.7000000000000002E-3</v>
          </cell>
          <cell r="D5">
            <v>5.3E-3</v>
          </cell>
          <cell r="F5" t="str">
            <v>January</v>
          </cell>
          <cell r="H5">
            <v>1.17</v>
          </cell>
        </row>
        <row r="6">
          <cell r="B6">
            <v>2.8E-3</v>
          </cell>
          <cell r="C6">
            <v>3.5999999999999999E-3</v>
          </cell>
          <cell r="D6">
            <v>3.2000000000000002E-3</v>
          </cell>
          <cell r="F6" t="str">
            <v>February</v>
          </cell>
          <cell r="H6">
            <v>1.1200000000000001</v>
          </cell>
        </row>
        <row r="7">
          <cell r="B7">
            <v>2.2000000000000001E-3</v>
          </cell>
          <cell r="C7">
            <v>2.7000000000000001E-3</v>
          </cell>
          <cell r="D7">
            <v>2.5000000000000001E-3</v>
          </cell>
          <cell r="F7" t="str">
            <v>March</v>
          </cell>
          <cell r="H7">
            <v>1.2</v>
          </cell>
        </row>
        <row r="8">
          <cell r="B8">
            <v>3.0000000000000001E-3</v>
          </cell>
          <cell r="C8">
            <v>2.7000000000000001E-3</v>
          </cell>
          <cell r="D8">
            <v>2.8999999999999998E-3</v>
          </cell>
          <cell r="F8" t="str">
            <v>April</v>
          </cell>
          <cell r="H8">
            <v>1.1599999999999999</v>
          </cell>
        </row>
        <row r="9">
          <cell r="B9">
            <v>6.0000000000000001E-3</v>
          </cell>
          <cell r="C9">
            <v>5.4000000000000003E-3</v>
          </cell>
          <cell r="D9">
            <v>5.7999999999999996E-3</v>
          </cell>
          <cell r="F9" t="str">
            <v>May</v>
          </cell>
          <cell r="H9">
            <v>0.94</v>
          </cell>
        </row>
        <row r="10">
          <cell r="B10">
            <v>1.4500000000000001E-2</v>
          </cell>
          <cell r="C10">
            <v>1.61E-2</v>
          </cell>
          <cell r="D10">
            <v>1.55E-2</v>
          </cell>
          <cell r="F10" t="str">
            <v>June</v>
          </cell>
          <cell r="H10">
            <v>0.87</v>
          </cell>
        </row>
        <row r="11">
          <cell r="B11">
            <v>3.2300000000000002E-2</v>
          </cell>
          <cell r="C11">
            <v>3.9199999999999999E-2</v>
          </cell>
          <cell r="D11">
            <v>3.61E-2</v>
          </cell>
          <cell r="F11" t="str">
            <v>July</v>
          </cell>
          <cell r="H11">
            <v>0.86</v>
          </cell>
        </row>
        <row r="12">
          <cell r="B12">
            <v>4.9099999999999998E-2</v>
          </cell>
          <cell r="C12">
            <v>6.1100000000000002E-2</v>
          </cell>
          <cell r="D12">
            <v>5.5399999999999998E-2</v>
          </cell>
          <cell r="F12" t="str">
            <v>August</v>
          </cell>
          <cell r="H12">
            <v>0.88</v>
          </cell>
        </row>
        <row r="13">
          <cell r="B13">
            <v>5.3100000000000001E-2</v>
          </cell>
          <cell r="C13">
            <v>6.6299999999999998E-2</v>
          </cell>
          <cell r="D13">
            <v>0.06</v>
          </cell>
          <cell r="F13" t="str">
            <v>September</v>
          </cell>
          <cell r="H13">
            <v>0.92</v>
          </cell>
        </row>
        <row r="14">
          <cell r="B14">
            <v>5.5500000000000001E-2</v>
          </cell>
          <cell r="C14">
            <v>5.9299999999999999E-2</v>
          </cell>
          <cell r="D14">
            <v>5.7500000000000002E-2</v>
          </cell>
          <cell r="F14" t="str">
            <v>October</v>
          </cell>
          <cell r="H14">
            <v>0.96</v>
          </cell>
        </row>
        <row r="15">
          <cell r="B15">
            <v>6.1199999999999997E-2</v>
          </cell>
          <cell r="C15">
            <v>0.06</v>
          </cell>
          <cell r="D15">
            <v>6.0499999999999998E-2</v>
          </cell>
          <cell r="F15" t="str">
            <v>November</v>
          </cell>
          <cell r="H15">
            <v>0.99</v>
          </cell>
        </row>
        <row r="16">
          <cell r="B16">
            <v>6.6400000000000001E-2</v>
          </cell>
          <cell r="C16">
            <v>6.5699999999999995E-2</v>
          </cell>
          <cell r="D16">
            <v>6.59E-2</v>
          </cell>
          <cell r="F16" t="str">
            <v>December</v>
          </cell>
          <cell r="H16">
            <v>1.02</v>
          </cell>
        </row>
        <row r="17">
          <cell r="B17">
            <v>7.0599999999999996E-2</v>
          </cell>
          <cell r="C17">
            <v>7.0099999999999996E-2</v>
          </cell>
          <cell r="D17">
            <v>7.0199999999999999E-2</v>
          </cell>
        </row>
        <row r="18">
          <cell r="B18">
            <v>7.2800000000000004E-2</v>
          </cell>
          <cell r="C18">
            <v>7.2300000000000003E-2</v>
          </cell>
          <cell r="D18">
            <v>7.2400000000000006E-2</v>
          </cell>
        </row>
        <row r="19">
          <cell r="B19">
            <v>7.5200000000000003E-2</v>
          </cell>
          <cell r="C19">
            <v>7.2999999999999995E-2</v>
          </cell>
          <cell r="D19">
            <v>7.3899999999999993E-2</v>
          </cell>
        </row>
        <row r="20">
          <cell r="B20">
            <v>7.8600000000000003E-2</v>
          </cell>
          <cell r="C20">
            <v>7.2800000000000004E-2</v>
          </cell>
          <cell r="D20">
            <v>7.5300000000000006E-2</v>
          </cell>
        </row>
        <row r="21">
          <cell r="B21">
            <v>8.2500000000000004E-2</v>
          </cell>
          <cell r="C21">
            <v>7.4800000000000005E-2</v>
          </cell>
          <cell r="D21">
            <v>7.8399999999999997E-2</v>
          </cell>
        </row>
        <row r="22">
          <cell r="B22">
            <v>8.1600000000000006E-2</v>
          </cell>
          <cell r="C22">
            <v>7.3899999999999993E-2</v>
          </cell>
          <cell r="D22">
            <v>7.7399999999999997E-2</v>
          </cell>
        </row>
        <row r="23">
          <cell r="B23">
            <v>6.0100000000000001E-2</v>
          </cell>
          <cell r="C23">
            <v>5.6399999999999999E-2</v>
          </cell>
          <cell r="D23">
            <v>5.8200000000000002E-2</v>
          </cell>
        </row>
        <row r="24">
          <cell r="B24">
            <v>4.2000000000000003E-2</v>
          </cell>
          <cell r="C24">
            <v>3.9399999999999998E-2</v>
          </cell>
          <cell r="D24">
            <v>4.0800000000000003E-2</v>
          </cell>
        </row>
        <row r="25">
          <cell r="B25">
            <v>3.3300000000000003E-2</v>
          </cell>
          <cell r="C25">
            <v>3.0099999999999998E-2</v>
          </cell>
          <cell r="D25">
            <v>3.1899999999999998E-2</v>
          </cell>
        </row>
        <row r="26">
          <cell r="B26">
            <v>2.63E-2</v>
          </cell>
          <cell r="C26">
            <v>2.4199999999999999E-2</v>
          </cell>
          <cell r="D26">
            <v>2.52E-2</v>
          </cell>
        </row>
        <row r="27">
          <cell r="B27">
            <v>1.66E-2</v>
          </cell>
          <cell r="C27">
            <v>1.5800000000000002E-2</v>
          </cell>
          <cell r="D27">
            <v>1.6199999999999999E-2</v>
          </cell>
        </row>
        <row r="28">
          <cell r="B28">
            <v>9.4000000000000004E-3</v>
          </cell>
          <cell r="C28">
            <v>9.4000000000000004E-3</v>
          </cell>
          <cell r="D28">
            <v>9.4000000000000004E-3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5.5999999999999999E-3</v>
          </cell>
          <cell r="C5">
            <v>4.5999999999999999E-3</v>
          </cell>
          <cell r="D5">
            <v>5.1000000000000004E-3</v>
          </cell>
          <cell r="F5" t="str">
            <v>January</v>
          </cell>
          <cell r="H5">
            <v>1.1200000000000001</v>
          </cell>
        </row>
        <row r="6">
          <cell r="B6">
            <v>3.5000000000000001E-3</v>
          </cell>
          <cell r="C6">
            <v>3.0000000000000001E-3</v>
          </cell>
          <cell r="D6">
            <v>3.2000000000000002E-3</v>
          </cell>
          <cell r="F6" t="str">
            <v>February</v>
          </cell>
          <cell r="H6">
            <v>1.18</v>
          </cell>
        </row>
        <row r="7">
          <cell r="B7">
            <v>2.5999999999999999E-3</v>
          </cell>
          <cell r="C7">
            <v>2E-3</v>
          </cell>
          <cell r="D7">
            <v>2.3E-3</v>
          </cell>
          <cell r="F7" t="str">
            <v>March</v>
          </cell>
          <cell r="H7">
            <v>1.2</v>
          </cell>
        </row>
        <row r="8">
          <cell r="B8">
            <v>1.6999999999999999E-3</v>
          </cell>
          <cell r="C8">
            <v>1.4E-3</v>
          </cell>
          <cell r="D8">
            <v>1.6000000000000001E-3</v>
          </cell>
          <cell r="F8" t="str">
            <v>April</v>
          </cell>
          <cell r="H8">
            <v>1.1000000000000001</v>
          </cell>
        </row>
        <row r="9">
          <cell r="B9">
            <v>3.0000000000000001E-3</v>
          </cell>
          <cell r="C9">
            <v>3.8E-3</v>
          </cell>
          <cell r="D9">
            <v>3.3E-3</v>
          </cell>
          <cell r="F9" t="str">
            <v>May</v>
          </cell>
          <cell r="H9">
            <v>0.95</v>
          </cell>
        </row>
        <row r="10">
          <cell r="B10">
            <v>6.4000000000000003E-3</v>
          </cell>
          <cell r="C10">
            <v>1.37E-2</v>
          </cell>
          <cell r="D10">
            <v>9.9000000000000008E-3</v>
          </cell>
          <cell r="F10" t="str">
            <v>June</v>
          </cell>
          <cell r="H10">
            <v>0.89</v>
          </cell>
        </row>
        <row r="11">
          <cell r="B11">
            <v>1.67E-2</v>
          </cell>
          <cell r="C11">
            <v>5.3999999999999999E-2</v>
          </cell>
          <cell r="D11">
            <v>3.4700000000000002E-2</v>
          </cell>
          <cell r="F11" t="str">
            <v>July</v>
          </cell>
          <cell r="H11">
            <v>0.85</v>
          </cell>
        </row>
        <row r="12">
          <cell r="B12">
            <v>3.5799999999999998E-2</v>
          </cell>
          <cell r="C12">
            <v>8.3000000000000004E-2</v>
          </cell>
          <cell r="D12">
            <v>5.8599999999999999E-2</v>
          </cell>
          <cell r="F12" t="str">
            <v>August</v>
          </cell>
          <cell r="H12">
            <v>0.86</v>
          </cell>
        </row>
        <row r="13">
          <cell r="B13">
            <v>5.0299999999999997E-2</v>
          </cell>
          <cell r="C13">
            <v>8.5099999999999995E-2</v>
          </cell>
          <cell r="D13">
            <v>6.7100000000000007E-2</v>
          </cell>
          <cell r="F13" t="str">
            <v>September</v>
          </cell>
          <cell r="H13">
            <v>0.88</v>
          </cell>
        </row>
        <row r="14">
          <cell r="B14">
            <v>5.5E-2</v>
          </cell>
          <cell r="C14">
            <v>7.1999999999999995E-2</v>
          </cell>
          <cell r="D14">
            <v>6.3200000000000006E-2</v>
          </cell>
          <cell r="F14" t="str">
            <v>October</v>
          </cell>
          <cell r="H14">
            <v>0.96</v>
          </cell>
        </row>
        <row r="15">
          <cell r="B15">
            <v>5.9700000000000003E-2</v>
          </cell>
          <cell r="C15">
            <v>6.7900000000000002E-2</v>
          </cell>
          <cell r="D15">
            <v>6.3600000000000004E-2</v>
          </cell>
          <cell r="F15" t="str">
            <v>November</v>
          </cell>
          <cell r="H15">
            <v>1</v>
          </cell>
        </row>
        <row r="16">
          <cell r="B16">
            <v>6.8500000000000005E-2</v>
          </cell>
          <cell r="C16">
            <v>7.0599999999999996E-2</v>
          </cell>
          <cell r="D16">
            <v>6.9500000000000006E-2</v>
          </cell>
          <cell r="F16" t="str">
            <v>December</v>
          </cell>
          <cell r="H16">
            <v>1.03</v>
          </cell>
        </row>
        <row r="17">
          <cell r="B17">
            <v>7.3099999999999998E-2</v>
          </cell>
          <cell r="C17">
            <v>7.3899999999999993E-2</v>
          </cell>
          <cell r="D17">
            <v>7.3499999999999996E-2</v>
          </cell>
        </row>
        <row r="18">
          <cell r="B18">
            <v>7.0900000000000005E-2</v>
          </cell>
          <cell r="C18">
            <v>6.8900000000000003E-2</v>
          </cell>
          <cell r="D18">
            <v>6.9900000000000004E-2</v>
          </cell>
        </row>
        <row r="19">
          <cell r="B19">
            <v>7.3800000000000004E-2</v>
          </cell>
          <cell r="C19">
            <v>6.7400000000000002E-2</v>
          </cell>
          <cell r="D19">
            <v>7.0699999999999999E-2</v>
          </cell>
        </row>
        <row r="20">
          <cell r="B20">
            <v>8.9399999999999993E-2</v>
          </cell>
          <cell r="C20">
            <v>6.6699999999999995E-2</v>
          </cell>
          <cell r="D20">
            <v>7.8399999999999997E-2</v>
          </cell>
        </row>
        <row r="21">
          <cell r="B21">
            <v>0.1008</v>
          </cell>
          <cell r="C21">
            <v>6.3600000000000004E-2</v>
          </cell>
          <cell r="D21">
            <v>8.2799999999999999E-2</v>
          </cell>
        </row>
        <row r="22">
          <cell r="B22">
            <v>9.3600000000000003E-2</v>
          </cell>
          <cell r="C22">
            <v>5.7700000000000001E-2</v>
          </cell>
          <cell r="D22">
            <v>7.6300000000000007E-2</v>
          </cell>
        </row>
        <row r="23">
          <cell r="B23">
            <v>5.7099999999999998E-2</v>
          </cell>
          <cell r="C23">
            <v>4.5100000000000001E-2</v>
          </cell>
          <cell r="D23">
            <v>5.1299999999999998E-2</v>
          </cell>
        </row>
        <row r="24">
          <cell r="B24">
            <v>4.0599999999999997E-2</v>
          </cell>
          <cell r="C24">
            <v>3.1600000000000003E-2</v>
          </cell>
          <cell r="D24">
            <v>3.6299999999999999E-2</v>
          </cell>
        </row>
        <row r="25">
          <cell r="B25">
            <v>3.39E-2</v>
          </cell>
          <cell r="C25">
            <v>2.2499999999999999E-2</v>
          </cell>
          <cell r="D25">
            <v>2.8400000000000002E-2</v>
          </cell>
        </row>
        <row r="26">
          <cell r="B26">
            <v>2.6700000000000002E-2</v>
          </cell>
          <cell r="C26">
            <v>1.9300000000000001E-2</v>
          </cell>
          <cell r="D26">
            <v>2.3099999999999999E-2</v>
          </cell>
        </row>
        <row r="27">
          <cell r="B27">
            <v>1.9199999999999998E-2</v>
          </cell>
          <cell r="C27">
            <v>1.38E-2</v>
          </cell>
          <cell r="D27">
            <v>1.66E-2</v>
          </cell>
        </row>
        <row r="28">
          <cell r="B28">
            <v>1.21E-2</v>
          </cell>
          <cell r="C28">
            <v>8.6E-3</v>
          </cell>
          <cell r="D28">
            <v>1.04E-2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5.1000000000000004E-3</v>
          </cell>
          <cell r="C5">
            <v>9.5999999999999992E-3</v>
          </cell>
          <cell r="D5">
            <v>7.4999999999999997E-3</v>
          </cell>
          <cell r="F5" t="str">
            <v>January</v>
          </cell>
          <cell r="H5">
            <v>1.03</v>
          </cell>
        </row>
        <row r="6">
          <cell r="B6">
            <v>3.3E-3</v>
          </cell>
          <cell r="C6">
            <v>6.7999999999999996E-3</v>
          </cell>
          <cell r="D6">
            <v>5.1000000000000004E-3</v>
          </cell>
          <cell r="F6" t="str">
            <v>February</v>
          </cell>
          <cell r="H6">
            <v>1.0900000000000001</v>
          </cell>
        </row>
        <row r="7">
          <cell r="B7">
            <v>2.5000000000000001E-3</v>
          </cell>
          <cell r="C7">
            <v>6.3E-3</v>
          </cell>
          <cell r="D7">
            <v>4.4999999999999997E-3</v>
          </cell>
          <cell r="F7" t="str">
            <v>March</v>
          </cell>
          <cell r="H7">
            <v>1.1000000000000001</v>
          </cell>
        </row>
        <row r="8">
          <cell r="B8">
            <v>3.5000000000000001E-3</v>
          </cell>
          <cell r="C8">
            <v>3.5000000000000001E-3</v>
          </cell>
          <cell r="D8">
            <v>3.5000000000000001E-3</v>
          </cell>
          <cell r="F8" t="str">
            <v>April</v>
          </cell>
          <cell r="H8">
            <v>1.05</v>
          </cell>
        </row>
        <row r="9">
          <cell r="B9">
            <v>7.0000000000000001E-3</v>
          </cell>
          <cell r="C9">
            <v>3.3E-3</v>
          </cell>
          <cell r="D9">
            <v>5.1000000000000004E-3</v>
          </cell>
          <cell r="F9" t="str">
            <v>May</v>
          </cell>
          <cell r="H9">
            <v>0.98</v>
          </cell>
        </row>
        <row r="10">
          <cell r="B10">
            <v>1.9400000000000001E-2</v>
          </cell>
          <cell r="C10">
            <v>6.8999999999999999E-3</v>
          </cell>
          <cell r="D10">
            <v>1.2800000000000001E-2</v>
          </cell>
          <cell r="F10" t="str">
            <v>June</v>
          </cell>
          <cell r="H10">
            <v>0.95</v>
          </cell>
        </row>
        <row r="11">
          <cell r="B11">
            <v>5.4800000000000001E-2</v>
          </cell>
          <cell r="C11">
            <v>1.89E-2</v>
          </cell>
          <cell r="D11">
            <v>3.5799999999999998E-2</v>
          </cell>
          <cell r="F11" t="str">
            <v>July</v>
          </cell>
          <cell r="H11">
            <v>0.92</v>
          </cell>
        </row>
        <row r="12">
          <cell r="B12">
            <v>0.1111</v>
          </cell>
          <cell r="C12">
            <v>3.1600000000000003E-2</v>
          </cell>
          <cell r="D12">
            <v>6.9000000000000006E-2</v>
          </cell>
          <cell r="F12" t="str">
            <v>August</v>
          </cell>
          <cell r="H12">
            <v>0.93</v>
          </cell>
        </row>
        <row r="13">
          <cell r="B13">
            <v>8.9300000000000004E-2</v>
          </cell>
          <cell r="C13">
            <v>3.7499999999999999E-2</v>
          </cell>
          <cell r="D13">
            <v>6.1899999999999997E-2</v>
          </cell>
          <cell r="F13" t="str">
            <v>September</v>
          </cell>
          <cell r="H13">
            <v>0.97</v>
          </cell>
        </row>
        <row r="14">
          <cell r="B14">
            <v>6.59E-2</v>
          </cell>
          <cell r="C14">
            <v>4.0899999999999999E-2</v>
          </cell>
          <cell r="D14">
            <v>5.2600000000000001E-2</v>
          </cell>
          <cell r="F14" t="str">
            <v>October</v>
          </cell>
          <cell r="H14">
            <v>1.01</v>
          </cell>
        </row>
        <row r="15">
          <cell r="B15">
            <v>6.2100000000000002E-2</v>
          </cell>
          <cell r="C15">
            <v>4.7300000000000002E-2</v>
          </cell>
          <cell r="D15">
            <v>5.4199999999999998E-2</v>
          </cell>
          <cell r="F15" t="str">
            <v>November</v>
          </cell>
          <cell r="H15">
            <v>1</v>
          </cell>
        </row>
        <row r="16">
          <cell r="B16">
            <v>6.1100000000000002E-2</v>
          </cell>
          <cell r="C16">
            <v>5.5199999999999999E-2</v>
          </cell>
          <cell r="D16">
            <v>5.8000000000000003E-2</v>
          </cell>
          <cell r="F16" t="str">
            <v>December</v>
          </cell>
          <cell r="H16">
            <v>0.98</v>
          </cell>
        </row>
        <row r="17">
          <cell r="B17">
            <v>6.25E-2</v>
          </cell>
          <cell r="C17">
            <v>6.3500000000000001E-2</v>
          </cell>
          <cell r="D17">
            <v>6.3E-2</v>
          </cell>
        </row>
        <row r="18">
          <cell r="B18">
            <v>5.8500000000000003E-2</v>
          </cell>
          <cell r="C18">
            <v>6.6799999999999998E-2</v>
          </cell>
          <cell r="D18">
            <v>6.2899999999999998E-2</v>
          </cell>
        </row>
        <row r="19">
          <cell r="B19">
            <v>5.8799999999999998E-2</v>
          </cell>
          <cell r="C19">
            <v>7.0300000000000001E-2</v>
          </cell>
          <cell r="D19">
            <v>6.4899999999999999E-2</v>
          </cell>
        </row>
        <row r="20">
          <cell r="B20">
            <v>5.8799999999999998E-2</v>
          </cell>
          <cell r="C20">
            <v>8.09E-2</v>
          </cell>
          <cell r="D20">
            <v>7.0499999999999993E-2</v>
          </cell>
        </row>
        <row r="21">
          <cell r="B21">
            <v>6.0499999999999998E-2</v>
          </cell>
          <cell r="C21">
            <v>9.7000000000000003E-2</v>
          </cell>
          <cell r="D21">
            <v>7.9799999999999996E-2</v>
          </cell>
        </row>
        <row r="22">
          <cell r="B22">
            <v>5.9299999999999999E-2</v>
          </cell>
          <cell r="C22">
            <v>0.10929999999999999</v>
          </cell>
          <cell r="D22">
            <v>8.5800000000000001E-2</v>
          </cell>
        </row>
        <row r="23">
          <cell r="B23">
            <v>4.8399999999999999E-2</v>
          </cell>
          <cell r="C23">
            <v>7.2400000000000006E-2</v>
          </cell>
          <cell r="D23">
            <v>6.1100000000000002E-2</v>
          </cell>
        </row>
        <row r="24">
          <cell r="B24">
            <v>3.49E-2</v>
          </cell>
          <cell r="C24">
            <v>5.2299999999999999E-2</v>
          </cell>
          <cell r="D24">
            <v>4.41E-2</v>
          </cell>
        </row>
        <row r="25">
          <cell r="B25">
            <v>2.7799999999999998E-2</v>
          </cell>
          <cell r="C25">
            <v>4.2500000000000003E-2</v>
          </cell>
          <cell r="D25">
            <v>3.56E-2</v>
          </cell>
        </row>
        <row r="26">
          <cell r="B26">
            <v>2.1299999999999999E-2</v>
          </cell>
          <cell r="C26">
            <v>3.5999999999999997E-2</v>
          </cell>
          <cell r="D26">
            <v>2.9100000000000001E-2</v>
          </cell>
        </row>
        <row r="27">
          <cell r="B27">
            <v>1.4999999999999999E-2</v>
          </cell>
          <cell r="C27">
            <v>2.5600000000000001E-2</v>
          </cell>
          <cell r="D27">
            <v>2.06E-2</v>
          </cell>
        </row>
        <row r="28">
          <cell r="B28">
            <v>9.2999999999999992E-3</v>
          </cell>
          <cell r="C28">
            <v>1.5599999999999999E-2</v>
          </cell>
          <cell r="D28">
            <v>1.2699999999999999E-2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5.0000000000000001E-3</v>
          </cell>
          <cell r="C5">
            <v>3.5999999999999999E-3</v>
          </cell>
          <cell r="D5">
            <v>4.3E-3</v>
          </cell>
          <cell r="F5" t="str">
            <v>January</v>
          </cell>
          <cell r="H5">
            <v>1.0556113596931787</v>
          </cell>
        </row>
        <row r="6">
          <cell r="B6">
            <v>3.0999999999999999E-3</v>
          </cell>
          <cell r="C6">
            <v>2.3E-3</v>
          </cell>
          <cell r="D6">
            <v>2.7000000000000001E-3</v>
          </cell>
          <cell r="F6" t="str">
            <v>February</v>
          </cell>
          <cell r="H6">
            <v>1.0982254284235839</v>
          </cell>
        </row>
        <row r="7">
          <cell r="B7">
            <v>2.5000000000000001E-3</v>
          </cell>
          <cell r="C7">
            <v>2E-3</v>
          </cell>
          <cell r="D7">
            <v>2.3E-3</v>
          </cell>
          <cell r="F7" t="str">
            <v>March</v>
          </cell>
          <cell r="H7">
            <v>1.1463184488478981</v>
          </cell>
        </row>
        <row r="8">
          <cell r="B8">
            <v>2.2000000000000001E-3</v>
          </cell>
          <cell r="C8">
            <v>2.0999999999999999E-3</v>
          </cell>
          <cell r="D8">
            <v>2.0999999999999999E-3</v>
          </cell>
          <cell r="F8" t="str">
            <v>April</v>
          </cell>
          <cell r="H8">
            <v>1.0499497762761392</v>
          </cell>
        </row>
        <row r="9">
          <cell r="B9">
            <v>3.8999999999999998E-3</v>
          </cell>
          <cell r="C9">
            <v>5.5999999999999999E-3</v>
          </cell>
          <cell r="D9">
            <v>4.7999999999999996E-3</v>
          </cell>
          <cell r="F9" t="str">
            <v>May</v>
          </cell>
          <cell r="H9">
            <v>0.9481630292515143</v>
          </cell>
        </row>
        <row r="10">
          <cell r="B10">
            <v>8.2000000000000007E-3</v>
          </cell>
          <cell r="C10">
            <v>1.7899999999999999E-2</v>
          </cell>
          <cell r="D10">
            <v>1.32E-2</v>
          </cell>
          <cell r="F10" t="str">
            <v>June</v>
          </cell>
          <cell r="H10">
            <v>0.92241195629014094</v>
          </cell>
        </row>
        <row r="11">
          <cell r="B11">
            <v>2.01E-2</v>
          </cell>
          <cell r="C11">
            <v>5.1499999999999997E-2</v>
          </cell>
          <cell r="D11">
            <v>3.61E-2</v>
          </cell>
          <cell r="F11" t="str">
            <v>July</v>
          </cell>
          <cell r="H11">
            <v>0.88795543785955622</v>
          </cell>
        </row>
        <row r="12">
          <cell r="B12">
            <v>3.2800000000000003E-2</v>
          </cell>
          <cell r="C12">
            <v>5.74E-2</v>
          </cell>
          <cell r="D12">
            <v>4.53E-2</v>
          </cell>
          <cell r="F12" t="str">
            <v>August</v>
          </cell>
          <cell r="H12">
            <v>0.90025264055033027</v>
          </cell>
        </row>
        <row r="13">
          <cell r="B13">
            <v>4.5400000000000003E-2</v>
          </cell>
          <cell r="C13">
            <v>6.3200000000000006E-2</v>
          </cell>
          <cell r="D13">
            <v>5.4399999999999997E-2</v>
          </cell>
          <cell r="F13" t="str">
            <v>September</v>
          </cell>
          <cell r="H13">
            <v>0.93142178796456943</v>
          </cell>
        </row>
        <row r="14">
          <cell r="B14">
            <v>5.0099999999999999E-2</v>
          </cell>
          <cell r="C14">
            <v>5.1299999999999998E-2</v>
          </cell>
          <cell r="D14">
            <v>5.0799999999999998E-2</v>
          </cell>
          <cell r="F14" t="str">
            <v>October</v>
          </cell>
          <cell r="H14">
            <v>0.99826499863026208</v>
          </cell>
        </row>
        <row r="15">
          <cell r="B15">
            <v>5.7000000000000002E-2</v>
          </cell>
          <cell r="C15">
            <v>5.4699999999999999E-2</v>
          </cell>
          <cell r="D15">
            <v>5.5800000000000002E-2</v>
          </cell>
          <cell r="F15" t="str">
            <v>November</v>
          </cell>
          <cell r="H15">
            <v>1.0184153654156394</v>
          </cell>
        </row>
        <row r="16">
          <cell r="B16">
            <v>6.3E-2</v>
          </cell>
          <cell r="C16">
            <v>5.8900000000000001E-2</v>
          </cell>
          <cell r="D16">
            <v>6.0900000000000003E-2</v>
          </cell>
          <cell r="F16" t="str">
            <v>December</v>
          </cell>
          <cell r="H16">
            <v>1.0430097707971875</v>
          </cell>
        </row>
        <row r="17">
          <cell r="B17">
            <v>7.0000000000000007E-2</v>
          </cell>
          <cell r="C17">
            <v>6.4899999999999999E-2</v>
          </cell>
          <cell r="D17">
            <v>6.7299999999999999E-2</v>
          </cell>
        </row>
        <row r="18">
          <cell r="B18">
            <v>6.59E-2</v>
          </cell>
          <cell r="C18">
            <v>6.4500000000000002E-2</v>
          </cell>
          <cell r="D18">
            <v>6.5199999999999994E-2</v>
          </cell>
        </row>
        <row r="19">
          <cell r="B19">
            <v>6.7900000000000002E-2</v>
          </cell>
          <cell r="C19">
            <v>6.3600000000000004E-2</v>
          </cell>
          <cell r="D19">
            <v>6.5699999999999995E-2</v>
          </cell>
        </row>
        <row r="20">
          <cell r="B20">
            <v>7.6999999999999999E-2</v>
          </cell>
          <cell r="C20">
            <v>5.9400000000000001E-2</v>
          </cell>
          <cell r="D20">
            <v>6.8000000000000005E-2</v>
          </cell>
        </row>
        <row r="21">
          <cell r="B21">
            <v>8.2799999999999999E-2</v>
          </cell>
          <cell r="C21">
            <v>5.67E-2</v>
          </cell>
          <cell r="D21">
            <v>6.9400000000000003E-2</v>
          </cell>
        </row>
        <row r="22">
          <cell r="B22">
            <v>9.0499999999999997E-2</v>
          </cell>
          <cell r="C22">
            <v>5.33E-2</v>
          </cell>
          <cell r="D22">
            <v>7.1499999999999994E-2</v>
          </cell>
        </row>
        <row r="23">
          <cell r="B23">
            <v>5.8999999999999997E-2</v>
          </cell>
          <cell r="C23">
            <v>4.5600000000000002E-2</v>
          </cell>
          <cell r="D23">
            <v>5.21E-2</v>
          </cell>
        </row>
        <row r="24">
          <cell r="B24">
            <v>4.1000000000000002E-2</v>
          </cell>
          <cell r="C24">
            <v>3.3500000000000002E-2</v>
          </cell>
          <cell r="D24">
            <v>3.7199999999999997E-2</v>
          </cell>
        </row>
        <row r="25">
          <cell r="B25">
            <v>2.92E-2</v>
          </cell>
          <cell r="C25">
            <v>2.47E-2</v>
          </cell>
          <cell r="D25">
            <v>2.69E-2</v>
          </cell>
        </row>
        <row r="26">
          <cell r="B26">
            <v>2.12E-2</v>
          </cell>
          <cell r="C26">
            <v>1.8100000000000002E-2</v>
          </cell>
          <cell r="D26">
            <v>1.9599999999999999E-2</v>
          </cell>
        </row>
        <row r="27">
          <cell r="B27">
            <v>1.61E-2</v>
          </cell>
          <cell r="C27">
            <v>1.2E-2</v>
          </cell>
          <cell r="D27">
            <v>1.4E-2</v>
          </cell>
        </row>
        <row r="28">
          <cell r="B28">
            <v>1.0999999999999999E-2</v>
          </cell>
          <cell r="C28">
            <v>6.1999999999999998E-3</v>
          </cell>
          <cell r="D28">
            <v>8.6E-3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6.6E-3</v>
          </cell>
          <cell r="C5">
            <v>6.1000000000000004E-3</v>
          </cell>
          <cell r="D5">
            <v>6.4000000000000003E-3</v>
          </cell>
          <cell r="F5" t="str">
            <v>January</v>
          </cell>
          <cell r="H5">
            <v>1.1530763409410327</v>
          </cell>
        </row>
        <row r="6">
          <cell r="B6">
            <v>4.0000000000000001E-3</v>
          </cell>
          <cell r="C6">
            <v>3.3999999999999998E-3</v>
          </cell>
          <cell r="D6">
            <v>3.8E-3</v>
          </cell>
          <cell r="F6" t="str">
            <v>February</v>
          </cell>
          <cell r="H6">
            <v>1.2338965816486045</v>
          </cell>
        </row>
        <row r="7">
          <cell r="B7">
            <v>3.0000000000000001E-3</v>
          </cell>
          <cell r="C7">
            <v>2.3999999999999998E-3</v>
          </cell>
          <cell r="D7">
            <v>2.7000000000000001E-3</v>
          </cell>
          <cell r="F7" t="str">
            <v>March</v>
          </cell>
          <cell r="H7">
            <v>1.2871631394251419</v>
          </cell>
        </row>
        <row r="8">
          <cell r="B8">
            <v>2.5999999999999999E-3</v>
          </cell>
          <cell r="C8">
            <v>1.9E-3</v>
          </cell>
          <cell r="D8">
            <v>2.3E-3</v>
          </cell>
          <cell r="F8" t="str">
            <v>April</v>
          </cell>
          <cell r="H8">
            <v>1.1255810963619204</v>
          </cell>
        </row>
        <row r="9">
          <cell r="B9">
            <v>4.7000000000000002E-3</v>
          </cell>
          <cell r="C9">
            <v>4.0000000000000001E-3</v>
          </cell>
          <cell r="D9">
            <v>4.4000000000000003E-3</v>
          </cell>
          <cell r="F9" t="str">
            <v>May</v>
          </cell>
          <cell r="H9">
            <v>0.92341361788914833</v>
          </cell>
        </row>
        <row r="10">
          <cell r="B10">
            <v>8.0000000000000002E-3</v>
          </cell>
          <cell r="C10">
            <v>1.2500000000000001E-2</v>
          </cell>
          <cell r="D10">
            <v>1.0200000000000001E-2</v>
          </cell>
          <cell r="F10" t="str">
            <v>June</v>
          </cell>
          <cell r="H10">
            <v>0.88510727820454016</v>
          </cell>
        </row>
        <row r="11">
          <cell r="B11">
            <v>1.9400000000000001E-2</v>
          </cell>
          <cell r="C11">
            <v>3.1399999999999997E-2</v>
          </cell>
          <cell r="D11">
            <v>2.52E-2</v>
          </cell>
          <cell r="F11" t="str">
            <v>July</v>
          </cell>
          <cell r="H11">
            <v>0.87794858009414423</v>
          </cell>
        </row>
        <row r="12">
          <cell r="B12">
            <v>3.8699999999999998E-2</v>
          </cell>
          <cell r="C12">
            <v>5.6399999999999999E-2</v>
          </cell>
          <cell r="D12">
            <v>4.7300000000000002E-2</v>
          </cell>
          <cell r="F12" t="str">
            <v>August</v>
          </cell>
          <cell r="H12">
            <v>0.81150417395928598</v>
          </cell>
        </row>
        <row r="13">
          <cell r="B13">
            <v>5.0599999999999999E-2</v>
          </cell>
          <cell r="C13">
            <v>6.6000000000000003E-2</v>
          </cell>
          <cell r="D13">
            <v>5.8099999999999999E-2</v>
          </cell>
          <cell r="F13" t="str">
            <v>September</v>
          </cell>
          <cell r="H13">
            <v>0.78254797058213366</v>
          </cell>
        </row>
        <row r="14">
          <cell r="B14">
            <v>6.2600000000000003E-2</v>
          </cell>
          <cell r="C14">
            <v>6.6400000000000001E-2</v>
          </cell>
          <cell r="D14">
            <v>6.4500000000000002E-2</v>
          </cell>
          <cell r="F14" t="str">
            <v>October</v>
          </cell>
          <cell r="H14">
            <v>0.91976122089404844</v>
          </cell>
        </row>
        <row r="15">
          <cell r="B15">
            <v>7.0599999999999996E-2</v>
          </cell>
          <cell r="C15">
            <v>6.83E-2</v>
          </cell>
          <cell r="D15">
            <v>6.9500000000000006E-2</v>
          </cell>
          <cell r="F15" t="str">
            <v>November</v>
          </cell>
          <cell r="H15">
            <v>0</v>
          </cell>
        </row>
        <row r="16">
          <cell r="B16">
            <v>7.1300000000000002E-2</v>
          </cell>
          <cell r="C16">
            <v>7.2900000000000006E-2</v>
          </cell>
          <cell r="D16">
            <v>7.2099999999999997E-2</v>
          </cell>
          <cell r="F16" t="str">
            <v>December</v>
          </cell>
          <cell r="H16">
            <v>0</v>
          </cell>
        </row>
        <row r="17">
          <cell r="B17">
            <v>7.0699999999999999E-2</v>
          </cell>
          <cell r="C17">
            <v>7.4899999999999994E-2</v>
          </cell>
          <cell r="D17">
            <v>7.2700000000000001E-2</v>
          </cell>
        </row>
        <row r="18">
          <cell r="B18">
            <v>7.1300000000000002E-2</v>
          </cell>
          <cell r="C18">
            <v>7.46E-2</v>
          </cell>
          <cell r="D18">
            <v>7.2900000000000006E-2</v>
          </cell>
        </row>
        <row r="19">
          <cell r="B19">
            <v>7.4899999999999994E-2</v>
          </cell>
          <cell r="C19">
            <v>7.5200000000000003E-2</v>
          </cell>
          <cell r="D19">
            <v>7.4999999999999997E-2</v>
          </cell>
        </row>
        <row r="20">
          <cell r="B20">
            <v>8.2100000000000006E-2</v>
          </cell>
          <cell r="C20">
            <v>7.4499999999999997E-2</v>
          </cell>
          <cell r="D20">
            <v>7.8399999999999997E-2</v>
          </cell>
        </row>
        <row r="21">
          <cell r="B21">
            <v>8.4000000000000005E-2</v>
          </cell>
          <cell r="C21">
            <v>7.0599999999999996E-2</v>
          </cell>
          <cell r="D21">
            <v>7.7399999999999997E-2</v>
          </cell>
        </row>
        <row r="22">
          <cell r="B22">
            <v>7.3999999999999996E-2</v>
          </cell>
          <cell r="C22">
            <v>6.2799999999999995E-2</v>
          </cell>
          <cell r="D22">
            <v>6.8500000000000005E-2</v>
          </cell>
        </row>
        <row r="23">
          <cell r="B23">
            <v>5.5800000000000002E-2</v>
          </cell>
          <cell r="C23">
            <v>5.3499999999999999E-2</v>
          </cell>
          <cell r="D23">
            <v>5.4699999999999999E-2</v>
          </cell>
        </row>
        <row r="24">
          <cell r="B24">
            <v>4.1599999999999998E-2</v>
          </cell>
          <cell r="C24">
            <v>4.0599999999999997E-2</v>
          </cell>
          <cell r="D24">
            <v>4.1099999999999998E-2</v>
          </cell>
        </row>
        <row r="25">
          <cell r="B25">
            <v>3.4099999999999998E-2</v>
          </cell>
          <cell r="C25">
            <v>3.0800000000000001E-2</v>
          </cell>
          <cell r="D25">
            <v>3.2500000000000001E-2</v>
          </cell>
        </row>
        <row r="26">
          <cell r="B26">
            <v>2.93E-2</v>
          </cell>
          <cell r="C26">
            <v>2.4500000000000001E-2</v>
          </cell>
          <cell r="D26">
            <v>2.7E-2</v>
          </cell>
        </row>
        <row r="27">
          <cell r="B27">
            <v>2.5100000000000001E-2</v>
          </cell>
          <cell r="C27">
            <v>1.7000000000000001E-2</v>
          </cell>
          <cell r="D27">
            <v>2.1100000000000001E-2</v>
          </cell>
        </row>
        <row r="28">
          <cell r="B28">
            <v>1.52E-2</v>
          </cell>
          <cell r="C28">
            <v>9.2999999999999992E-3</v>
          </cell>
          <cell r="D28">
            <v>1.23E-2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9.2999999999999992E-3</v>
          </cell>
          <cell r="C5">
            <v>9.4000000000000004E-3</v>
          </cell>
          <cell r="D5">
            <v>9.2999999999999992E-3</v>
          </cell>
          <cell r="F5" t="str">
            <v>January</v>
          </cell>
          <cell r="H5">
            <v>0.97</v>
          </cell>
        </row>
        <row r="6">
          <cell r="B6">
            <v>7.0000000000000001E-3</v>
          </cell>
          <cell r="C6">
            <v>6.4999999999999997E-3</v>
          </cell>
          <cell r="D6">
            <v>6.7000000000000002E-3</v>
          </cell>
          <cell r="F6" t="str">
            <v>February</v>
          </cell>
          <cell r="H6">
            <v>1.06</v>
          </cell>
        </row>
        <row r="7">
          <cell r="B7">
            <v>7.0000000000000001E-3</v>
          </cell>
          <cell r="C7">
            <v>5.4999999999999997E-3</v>
          </cell>
          <cell r="D7">
            <v>6.1999999999999998E-3</v>
          </cell>
          <cell r="F7" t="str">
            <v>March</v>
          </cell>
          <cell r="H7">
            <v>1.06</v>
          </cell>
        </row>
        <row r="8">
          <cell r="B8">
            <v>5.7999999999999996E-3</v>
          </cell>
          <cell r="C8">
            <v>6.1000000000000004E-3</v>
          </cell>
          <cell r="D8">
            <v>6.0000000000000001E-3</v>
          </cell>
          <cell r="F8" t="str">
            <v>April</v>
          </cell>
          <cell r="H8">
            <v>1.02</v>
          </cell>
        </row>
        <row r="9">
          <cell r="B9">
            <v>9.4000000000000004E-3</v>
          </cell>
          <cell r="C9">
            <v>1.14E-2</v>
          </cell>
          <cell r="D9">
            <v>1.04E-2</v>
          </cell>
          <cell r="F9" t="str">
            <v>May</v>
          </cell>
          <cell r="H9">
            <v>0.97</v>
          </cell>
        </row>
        <row r="10">
          <cell r="B10">
            <v>1.8800000000000001E-2</v>
          </cell>
          <cell r="C10">
            <v>2.4299999999999999E-2</v>
          </cell>
          <cell r="D10">
            <v>2.1600000000000001E-2</v>
          </cell>
          <cell r="F10" t="str">
            <v>June</v>
          </cell>
          <cell r="H10">
            <v>0.95</v>
          </cell>
        </row>
        <row r="11">
          <cell r="B11">
            <v>4.0500000000000001E-2</v>
          </cell>
          <cell r="C11">
            <v>6.3299999999999995E-2</v>
          </cell>
          <cell r="D11">
            <v>5.21E-2</v>
          </cell>
          <cell r="F11" t="str">
            <v>July</v>
          </cell>
          <cell r="H11">
            <v>0.92</v>
          </cell>
        </row>
        <row r="12">
          <cell r="B12">
            <v>5.1799999999999999E-2</v>
          </cell>
          <cell r="C12">
            <v>8.8700000000000001E-2</v>
          </cell>
          <cell r="D12">
            <v>7.0499999999999993E-2</v>
          </cell>
          <cell r="F12" t="str">
            <v>September</v>
          </cell>
          <cell r="H12">
            <v>0.97</v>
          </cell>
        </row>
        <row r="13">
          <cell r="B13">
            <v>5.0799999999999998E-2</v>
          </cell>
          <cell r="C13">
            <v>7.5800000000000006E-2</v>
          </cell>
          <cell r="D13">
            <v>6.3500000000000001E-2</v>
          </cell>
          <cell r="F13" t="str">
            <v>October</v>
          </cell>
          <cell r="H13">
            <v>1.01</v>
          </cell>
        </row>
        <row r="14">
          <cell r="B14">
            <v>4.7E-2</v>
          </cell>
          <cell r="C14">
            <v>6.2600000000000003E-2</v>
          </cell>
          <cell r="D14">
            <v>5.4899999999999997E-2</v>
          </cell>
          <cell r="F14" t="str">
            <v>November</v>
          </cell>
          <cell r="H14">
            <v>0.99</v>
          </cell>
        </row>
        <row r="15">
          <cell r="B15">
            <v>4.8500000000000001E-2</v>
          </cell>
          <cell r="C15">
            <v>5.9299999999999999E-2</v>
          </cell>
          <cell r="D15">
            <v>5.3999999999999999E-2</v>
          </cell>
          <cell r="F15" t="str">
            <v>December</v>
          </cell>
          <cell r="H15">
            <v>1.02</v>
          </cell>
        </row>
        <row r="16">
          <cell r="B16">
            <v>5.3499999999999999E-2</v>
          </cell>
          <cell r="C16">
            <v>5.7599999999999998E-2</v>
          </cell>
          <cell r="D16">
            <v>5.5599999999999997E-2</v>
          </cell>
          <cell r="F16" t="str">
            <v>December</v>
          </cell>
          <cell r="H16">
            <v>1.02</v>
          </cell>
        </row>
        <row r="17">
          <cell r="B17">
            <v>5.79E-2</v>
          </cell>
          <cell r="C17">
            <v>5.8400000000000001E-2</v>
          </cell>
          <cell r="D17">
            <v>5.8099999999999999E-2</v>
          </cell>
        </row>
        <row r="18">
          <cell r="B18">
            <v>6.2E-2</v>
          </cell>
          <cell r="C18">
            <v>5.8299999999999998E-2</v>
          </cell>
          <cell r="D18">
            <v>6.0100000000000001E-2</v>
          </cell>
        </row>
        <row r="19">
          <cell r="B19">
            <v>6.6699999999999995E-2</v>
          </cell>
          <cell r="C19">
            <v>5.7599999999999998E-2</v>
          </cell>
          <cell r="D19">
            <v>6.2E-2</v>
          </cell>
        </row>
        <row r="20">
          <cell r="B20">
            <v>7.4899999999999994E-2</v>
          </cell>
          <cell r="C20">
            <v>5.8299999999999998E-2</v>
          </cell>
          <cell r="D20">
            <v>6.6500000000000004E-2</v>
          </cell>
        </row>
        <row r="21">
          <cell r="B21">
            <v>8.6599999999999996E-2</v>
          </cell>
          <cell r="C21">
            <v>6.3299999999999995E-2</v>
          </cell>
          <cell r="D21">
            <v>7.4800000000000005E-2</v>
          </cell>
        </row>
        <row r="22">
          <cell r="B22">
            <v>9.5000000000000001E-2</v>
          </cell>
          <cell r="C22">
            <v>6.3899999999999998E-2</v>
          </cell>
          <cell r="D22">
            <v>7.9200000000000007E-2</v>
          </cell>
        </row>
        <row r="23">
          <cell r="B23">
            <v>5.9700000000000003E-2</v>
          </cell>
          <cell r="C23">
            <v>5.28E-2</v>
          </cell>
          <cell r="D23">
            <v>5.62E-2</v>
          </cell>
        </row>
        <row r="24">
          <cell r="B24">
            <v>4.3400000000000001E-2</v>
          </cell>
          <cell r="C24">
            <v>3.6799999999999999E-2</v>
          </cell>
          <cell r="D24">
            <v>0.04</v>
          </cell>
        </row>
        <row r="25">
          <cell r="B25">
            <v>3.5900000000000001E-2</v>
          </cell>
          <cell r="C25">
            <v>2.6499999999999999E-2</v>
          </cell>
          <cell r="D25">
            <v>3.1099999999999999E-2</v>
          </cell>
        </row>
        <row r="26">
          <cell r="B26">
            <v>3.0800000000000001E-2</v>
          </cell>
          <cell r="C26">
            <v>2.2200000000000001E-2</v>
          </cell>
          <cell r="D26">
            <v>2.64E-2</v>
          </cell>
        </row>
        <row r="27">
          <cell r="B27">
            <v>2.29E-2</v>
          </cell>
          <cell r="C27">
            <v>1.84E-2</v>
          </cell>
          <cell r="D27">
            <v>2.06E-2</v>
          </cell>
        </row>
        <row r="28">
          <cell r="B28">
            <v>1.49E-2</v>
          </cell>
          <cell r="C28">
            <v>1.3299999999999999E-2</v>
          </cell>
          <cell r="D28">
            <v>1.41E-2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1.4500000000000001E-2</v>
          </cell>
          <cell r="C5">
            <v>8.5000000000000006E-3</v>
          </cell>
          <cell r="D5">
            <v>1.17E-2</v>
          </cell>
          <cell r="F5" t="str">
            <v>January</v>
          </cell>
          <cell r="H5">
            <v>1</v>
          </cell>
        </row>
        <row r="6">
          <cell r="B6">
            <v>9.5999999999999992E-3</v>
          </cell>
          <cell r="C6">
            <v>6.3E-3</v>
          </cell>
          <cell r="D6">
            <v>8.0000000000000002E-3</v>
          </cell>
          <cell r="F6" t="str">
            <v>February</v>
          </cell>
          <cell r="H6">
            <v>1.05</v>
          </cell>
        </row>
        <row r="7">
          <cell r="B7">
            <v>7.1000000000000004E-3</v>
          </cell>
          <cell r="C7">
            <v>6.1999999999999998E-3</v>
          </cell>
          <cell r="D7">
            <v>6.7000000000000002E-3</v>
          </cell>
          <cell r="F7" t="str">
            <v>March</v>
          </cell>
          <cell r="H7">
            <v>1.07</v>
          </cell>
        </row>
        <row r="8">
          <cell r="B8">
            <v>4.7000000000000002E-3</v>
          </cell>
          <cell r="C8">
            <v>9.2999999999999992E-3</v>
          </cell>
          <cell r="D8">
            <v>6.8999999999999999E-3</v>
          </cell>
          <cell r="F8" t="str">
            <v>April</v>
          </cell>
          <cell r="H8">
            <v>1.04</v>
          </cell>
        </row>
        <row r="9">
          <cell r="B9">
            <v>5.3E-3</v>
          </cell>
          <cell r="C9">
            <v>1.67E-2</v>
          </cell>
          <cell r="D9">
            <v>1.0699999999999999E-2</v>
          </cell>
          <cell r="F9" t="str">
            <v>May</v>
          </cell>
          <cell r="H9">
            <v>1</v>
          </cell>
        </row>
        <row r="10">
          <cell r="B10">
            <v>1.06E-2</v>
          </cell>
          <cell r="C10">
            <v>4.5600000000000002E-2</v>
          </cell>
          <cell r="D10">
            <v>2.7099999999999999E-2</v>
          </cell>
          <cell r="F10" t="str">
            <v>June</v>
          </cell>
          <cell r="H10">
            <v>0.96</v>
          </cell>
        </row>
        <row r="11">
          <cell r="B11">
            <v>2.7900000000000001E-2</v>
          </cell>
          <cell r="C11">
            <v>8.2500000000000004E-2</v>
          </cell>
          <cell r="D11">
            <v>5.3600000000000002E-2</v>
          </cell>
          <cell r="F11" t="str">
            <v>July</v>
          </cell>
          <cell r="H11">
            <v>0.94</v>
          </cell>
        </row>
        <row r="12">
          <cell r="B12">
            <v>3.9100000000000003E-2</v>
          </cell>
          <cell r="C12">
            <v>8.0399999999999999E-2</v>
          </cell>
          <cell r="D12">
            <v>5.8599999999999999E-2</v>
          </cell>
          <cell r="F12" t="str">
            <v>August</v>
          </cell>
          <cell r="H12">
            <v>0.96</v>
          </cell>
        </row>
        <row r="13">
          <cell r="B13">
            <v>3.39E-2</v>
          </cell>
          <cell r="C13">
            <v>7.4200000000000002E-2</v>
          </cell>
          <cell r="D13">
            <v>5.2900000000000003E-2</v>
          </cell>
          <cell r="F13" t="str">
            <v>September</v>
          </cell>
          <cell r="H13">
            <v>0.96</v>
          </cell>
        </row>
        <row r="14">
          <cell r="B14">
            <v>3.3700000000000001E-2</v>
          </cell>
          <cell r="C14">
            <v>6.13E-2</v>
          </cell>
          <cell r="D14">
            <v>4.6699999999999998E-2</v>
          </cell>
          <cell r="F14" t="str">
            <v>October</v>
          </cell>
          <cell r="H14">
            <v>1</v>
          </cell>
        </row>
        <row r="15">
          <cell r="B15">
            <v>3.73E-2</v>
          </cell>
          <cell r="C15">
            <v>5.67E-2</v>
          </cell>
          <cell r="D15">
            <v>4.6399999999999997E-2</v>
          </cell>
          <cell r="F15" t="str">
            <v>November</v>
          </cell>
          <cell r="H15">
            <v>1</v>
          </cell>
        </row>
        <row r="16">
          <cell r="B16">
            <v>4.19E-2</v>
          </cell>
          <cell r="C16">
            <v>5.4300000000000001E-2</v>
          </cell>
          <cell r="D16">
            <v>4.7699999999999999E-2</v>
          </cell>
          <cell r="F16" t="str">
            <v>December</v>
          </cell>
          <cell r="H16">
            <v>1.03</v>
          </cell>
        </row>
        <row r="17">
          <cell r="B17">
            <v>4.9399999999999999E-2</v>
          </cell>
          <cell r="C17">
            <v>5.3400000000000003E-2</v>
          </cell>
          <cell r="D17">
            <v>5.1299999999999998E-2</v>
          </cell>
        </row>
        <row r="18">
          <cell r="B18">
            <v>5.5E-2</v>
          </cell>
          <cell r="C18">
            <v>5.3199999999999997E-2</v>
          </cell>
          <cell r="D18">
            <v>5.4199999999999998E-2</v>
          </cell>
        </row>
        <row r="19">
          <cell r="B19">
            <v>6.2799999999999995E-2</v>
          </cell>
          <cell r="C19">
            <v>5.6899999999999999E-2</v>
          </cell>
          <cell r="D19">
            <v>0.06</v>
          </cell>
        </row>
        <row r="20">
          <cell r="B20">
            <v>7.7200000000000005E-2</v>
          </cell>
          <cell r="C20">
            <v>5.4300000000000001E-2</v>
          </cell>
          <cell r="D20">
            <v>6.6400000000000001E-2</v>
          </cell>
        </row>
        <row r="21">
          <cell r="B21">
            <v>9.0399999999999994E-2</v>
          </cell>
          <cell r="C21">
            <v>5.5E-2</v>
          </cell>
          <cell r="D21">
            <v>7.3700000000000002E-2</v>
          </cell>
        </row>
        <row r="22">
          <cell r="B22">
            <v>9.5500000000000002E-2</v>
          </cell>
          <cell r="C22">
            <v>5.5199999999999999E-2</v>
          </cell>
          <cell r="D22">
            <v>7.6499999999999999E-2</v>
          </cell>
        </row>
        <row r="23">
          <cell r="B23">
            <v>8.5699999999999998E-2</v>
          </cell>
          <cell r="C23">
            <v>4.8300000000000003E-2</v>
          </cell>
          <cell r="D23">
            <v>6.8099999999999994E-2</v>
          </cell>
        </row>
        <row r="24">
          <cell r="B24">
            <v>6.1100000000000002E-2</v>
          </cell>
          <cell r="C24">
            <v>3.73E-2</v>
          </cell>
          <cell r="D24">
            <v>4.99E-2</v>
          </cell>
        </row>
        <row r="25">
          <cell r="B25">
            <v>5.0799999999999998E-2</v>
          </cell>
          <cell r="C25">
            <v>2.8000000000000001E-2</v>
          </cell>
          <cell r="D25">
            <v>0.04</v>
          </cell>
        </row>
        <row r="26">
          <cell r="B26">
            <v>4.5600000000000002E-2</v>
          </cell>
          <cell r="C26">
            <v>2.4199999999999999E-2</v>
          </cell>
          <cell r="D26">
            <v>3.5499999999999997E-2</v>
          </cell>
        </row>
        <row r="27">
          <cell r="B27">
            <v>3.6499999999999998E-2</v>
          </cell>
          <cell r="C27">
            <v>1.9300000000000001E-2</v>
          </cell>
          <cell r="D27">
            <v>2.8400000000000002E-2</v>
          </cell>
        </row>
        <row r="28">
          <cell r="B28">
            <v>2.4400000000000002E-2</v>
          </cell>
          <cell r="C28">
            <v>1.2999999999999999E-2</v>
          </cell>
          <cell r="D28">
            <v>1.9E-2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3.0000000000000001E-3</v>
          </cell>
          <cell r="C5">
            <v>5.0000000000000001E-3</v>
          </cell>
          <cell r="D5">
            <v>4.0000000000000001E-3</v>
          </cell>
          <cell r="F5" t="str">
            <v>January</v>
          </cell>
          <cell r="H5">
            <v>1.1499999999999999</v>
          </cell>
        </row>
        <row r="6">
          <cell r="B6">
            <v>1.9E-3</v>
          </cell>
          <cell r="C6">
            <v>3.0999999999999999E-3</v>
          </cell>
          <cell r="D6">
            <v>2.5000000000000001E-3</v>
          </cell>
          <cell r="F6" t="str">
            <v>February</v>
          </cell>
          <cell r="H6">
            <v>1.23</v>
          </cell>
        </row>
        <row r="7">
          <cell r="B7">
            <v>1.6000000000000001E-3</v>
          </cell>
          <cell r="C7">
            <v>2.5000000000000001E-3</v>
          </cell>
          <cell r="D7">
            <v>2E-3</v>
          </cell>
          <cell r="F7" t="str">
            <v>March</v>
          </cell>
          <cell r="H7">
            <v>1.24</v>
          </cell>
        </row>
        <row r="8">
          <cell r="B8">
            <v>2.3999999999999998E-3</v>
          </cell>
          <cell r="C8">
            <v>1.6000000000000001E-3</v>
          </cell>
          <cell r="D8">
            <v>2E-3</v>
          </cell>
          <cell r="F8" t="str">
            <v>April</v>
          </cell>
          <cell r="H8">
            <v>1.0900000000000001</v>
          </cell>
        </row>
        <row r="9">
          <cell r="B9">
            <v>5.4999999999999997E-3</v>
          </cell>
          <cell r="C9">
            <v>2.2000000000000001E-3</v>
          </cell>
          <cell r="D9">
            <v>3.8999999999999998E-3</v>
          </cell>
          <cell r="F9" t="str">
            <v>May</v>
          </cell>
          <cell r="H9">
            <v>0.94</v>
          </cell>
        </row>
        <row r="10">
          <cell r="B10">
            <v>1.4800000000000001E-2</v>
          </cell>
          <cell r="C10">
            <v>7.1000000000000004E-3</v>
          </cell>
          <cell r="D10">
            <v>1.09E-2</v>
          </cell>
          <cell r="F10" t="str">
            <v>June</v>
          </cell>
          <cell r="H10">
            <v>0.89</v>
          </cell>
        </row>
        <row r="11">
          <cell r="B11">
            <v>4.0500000000000001E-2</v>
          </cell>
          <cell r="C11">
            <v>2.6800000000000001E-2</v>
          </cell>
          <cell r="D11">
            <v>3.3599999999999998E-2</v>
          </cell>
          <cell r="F11" t="str">
            <v>July</v>
          </cell>
          <cell r="H11">
            <v>0.84</v>
          </cell>
        </row>
        <row r="12">
          <cell r="B12">
            <v>5.21E-2</v>
          </cell>
          <cell r="C12">
            <v>4.7199999999999999E-2</v>
          </cell>
          <cell r="D12">
            <v>4.9700000000000001E-2</v>
          </cell>
          <cell r="F12" t="str">
            <v>August</v>
          </cell>
          <cell r="H12">
            <v>0.83</v>
          </cell>
        </row>
        <row r="13">
          <cell r="B13">
            <v>6.3600000000000004E-2</v>
          </cell>
          <cell r="C13">
            <v>5.4199999999999998E-2</v>
          </cell>
          <cell r="D13">
            <v>5.8900000000000001E-2</v>
          </cell>
          <cell r="F13" t="str">
            <v>September</v>
          </cell>
          <cell r="H13">
            <v>0.84</v>
          </cell>
        </row>
        <row r="14">
          <cell r="B14">
            <v>7.4700000000000003E-2</v>
          </cell>
          <cell r="C14">
            <v>5.7599999999999998E-2</v>
          </cell>
          <cell r="D14">
            <v>6.6100000000000006E-2</v>
          </cell>
          <cell r="F14" t="str">
            <v>October</v>
          </cell>
          <cell r="H14">
            <v>0.92</v>
          </cell>
        </row>
        <row r="15">
          <cell r="B15">
            <v>7.9299999999999995E-2</v>
          </cell>
          <cell r="C15">
            <v>6.3600000000000004E-2</v>
          </cell>
          <cell r="D15">
            <v>7.1400000000000005E-2</v>
          </cell>
          <cell r="F15" t="str">
            <v>November</v>
          </cell>
          <cell r="H15">
            <v>0.97</v>
          </cell>
        </row>
        <row r="16">
          <cell r="B16">
            <v>7.8899999999999998E-2</v>
          </cell>
          <cell r="C16">
            <v>7.1199999999999999E-2</v>
          </cell>
          <cell r="D16">
            <v>7.4999999999999997E-2</v>
          </cell>
          <cell r="F16" t="str">
            <v>December</v>
          </cell>
          <cell r="H16">
            <v>1.04</v>
          </cell>
        </row>
        <row r="17">
          <cell r="B17">
            <v>7.7600000000000002E-2</v>
          </cell>
          <cell r="C17">
            <v>7.6600000000000001E-2</v>
          </cell>
          <cell r="D17">
            <v>7.7100000000000002E-2</v>
          </cell>
        </row>
        <row r="18">
          <cell r="B18">
            <v>7.3400000000000007E-2</v>
          </cell>
          <cell r="C18">
            <v>7.8200000000000006E-2</v>
          </cell>
          <cell r="D18">
            <v>7.5800000000000006E-2</v>
          </cell>
        </row>
        <row r="19">
          <cell r="B19">
            <v>7.3800000000000004E-2</v>
          </cell>
          <cell r="C19">
            <v>8.1199999999999994E-2</v>
          </cell>
          <cell r="D19">
            <v>7.7499999999999999E-2</v>
          </cell>
        </row>
        <row r="20">
          <cell r="B20">
            <v>7.6600000000000001E-2</v>
          </cell>
          <cell r="C20">
            <v>7.8899999999999998E-2</v>
          </cell>
          <cell r="D20">
            <v>7.7799999999999994E-2</v>
          </cell>
        </row>
        <row r="21">
          <cell r="B21">
            <v>7.5499999999999998E-2</v>
          </cell>
          <cell r="C21">
            <v>0.08</v>
          </cell>
          <cell r="D21">
            <v>7.7799999999999994E-2</v>
          </cell>
        </row>
        <row r="22">
          <cell r="B22">
            <v>7.2700000000000001E-2</v>
          </cell>
          <cell r="C22">
            <v>7.4999999999999997E-2</v>
          </cell>
          <cell r="D22">
            <v>7.3899999999999993E-2</v>
          </cell>
        </row>
        <row r="23">
          <cell r="B23">
            <v>4.7600000000000003E-2</v>
          </cell>
          <cell r="C23">
            <v>5.9499999999999997E-2</v>
          </cell>
          <cell r="D23">
            <v>5.3600000000000002E-2</v>
          </cell>
        </row>
        <row r="24">
          <cell r="B24">
            <v>3.1600000000000003E-2</v>
          </cell>
          <cell r="C24">
            <v>4.3999999999999997E-2</v>
          </cell>
          <cell r="D24">
            <v>3.7900000000000003E-2</v>
          </cell>
        </row>
        <row r="25">
          <cell r="B25">
            <v>2.2700000000000001E-2</v>
          </cell>
          <cell r="C25">
            <v>3.4299999999999997E-2</v>
          </cell>
          <cell r="D25">
            <v>2.8500000000000001E-2</v>
          </cell>
        </row>
        <row r="26">
          <cell r="B26">
            <v>1.49E-2</v>
          </cell>
          <cell r="C26">
            <v>2.4899999999999999E-2</v>
          </cell>
          <cell r="D26">
            <v>1.9900000000000001E-2</v>
          </cell>
        </row>
        <row r="27">
          <cell r="B27">
            <v>0.01</v>
          </cell>
          <cell r="C27">
            <v>1.6E-2</v>
          </cell>
          <cell r="D27">
            <v>1.2999999999999999E-2</v>
          </cell>
        </row>
        <row r="28">
          <cell r="B28">
            <v>5.3E-3</v>
          </cell>
          <cell r="C28">
            <v>9.2999999999999992E-3</v>
          </cell>
          <cell r="D28">
            <v>7.3000000000000001E-3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1.12E-2</v>
          </cell>
          <cell r="C5">
            <v>5.7999999999999996E-3</v>
          </cell>
          <cell r="D5">
            <v>8.3999999999999995E-3</v>
          </cell>
          <cell r="F5" t="str">
            <v>January</v>
          </cell>
          <cell r="H5">
            <v>0.97</v>
          </cell>
        </row>
        <row r="6">
          <cell r="B6">
            <v>7.0000000000000001E-3</v>
          </cell>
          <cell r="C6">
            <v>4.0000000000000001E-3</v>
          </cell>
          <cell r="D6">
            <v>5.4000000000000003E-3</v>
          </cell>
          <cell r="F6" t="str">
            <v>February</v>
          </cell>
          <cell r="H6">
            <v>1.03</v>
          </cell>
        </row>
        <row r="7">
          <cell r="B7">
            <v>5.5999999999999999E-3</v>
          </cell>
          <cell r="C7">
            <v>3.5000000000000001E-3</v>
          </cell>
          <cell r="D7">
            <v>4.4999999999999997E-3</v>
          </cell>
          <cell r="F7" t="str">
            <v>March</v>
          </cell>
          <cell r="H7">
            <v>1.04</v>
          </cell>
        </row>
        <row r="8">
          <cell r="B8">
            <v>3.5000000000000001E-3</v>
          </cell>
          <cell r="C8">
            <v>4.7000000000000002E-3</v>
          </cell>
          <cell r="D8">
            <v>4.1000000000000003E-3</v>
          </cell>
          <cell r="F8" t="str">
            <v>April</v>
          </cell>
          <cell r="H8">
            <v>1.01</v>
          </cell>
        </row>
        <row r="9">
          <cell r="B9">
            <v>3.3E-3</v>
          </cell>
          <cell r="C9">
            <v>1.1299999999999999E-2</v>
          </cell>
          <cell r="D9">
            <v>7.4000000000000003E-3</v>
          </cell>
          <cell r="F9" t="str">
            <v>May</v>
          </cell>
          <cell r="H9">
            <v>0.99</v>
          </cell>
        </row>
        <row r="10">
          <cell r="B10">
            <v>7.4999999999999997E-3</v>
          </cell>
          <cell r="C10">
            <v>3.2800000000000003E-2</v>
          </cell>
          <cell r="D10">
            <v>2.0400000000000001E-2</v>
          </cell>
          <cell r="F10" t="str">
            <v>June</v>
          </cell>
          <cell r="H10">
            <v>0.96</v>
          </cell>
        </row>
        <row r="11">
          <cell r="B11">
            <v>1.9E-2</v>
          </cell>
          <cell r="C11">
            <v>8.0799999999999997E-2</v>
          </cell>
          <cell r="D11">
            <v>5.0500000000000003E-2</v>
          </cell>
          <cell r="F11" t="str">
            <v>July</v>
          </cell>
          <cell r="H11">
            <v>0.92</v>
          </cell>
        </row>
        <row r="12">
          <cell r="B12">
            <v>2.87E-2</v>
          </cell>
          <cell r="C12">
            <v>9.3399999999999997E-2</v>
          </cell>
          <cell r="D12">
            <v>6.1600000000000002E-2</v>
          </cell>
          <cell r="F12" t="str">
            <v>August</v>
          </cell>
          <cell r="H12">
            <v>0.97</v>
          </cell>
        </row>
        <row r="13">
          <cell r="B13">
            <v>3.5700000000000003E-2</v>
          </cell>
          <cell r="C13">
            <v>7.3400000000000007E-2</v>
          </cell>
          <cell r="D13">
            <v>5.4899999999999997E-2</v>
          </cell>
          <cell r="F13" t="str">
            <v>September</v>
          </cell>
          <cell r="H13">
            <v>1.01</v>
          </cell>
        </row>
        <row r="14">
          <cell r="B14">
            <v>3.6900000000000002E-2</v>
          </cell>
          <cell r="C14">
            <v>6.6500000000000004E-2</v>
          </cell>
          <cell r="D14">
            <v>5.1999999999999998E-2</v>
          </cell>
          <cell r="F14" t="str">
            <v>October</v>
          </cell>
          <cell r="H14">
            <v>1.03</v>
          </cell>
        </row>
        <row r="15">
          <cell r="B15">
            <v>4.1599999999999998E-2</v>
          </cell>
          <cell r="C15">
            <v>6.1800000000000001E-2</v>
          </cell>
          <cell r="D15">
            <v>5.1900000000000002E-2</v>
          </cell>
          <cell r="F15" t="str">
            <v>November</v>
          </cell>
          <cell r="H15">
            <v>1.02</v>
          </cell>
        </row>
        <row r="16">
          <cell r="B16">
            <v>4.9099999999999998E-2</v>
          </cell>
          <cell r="C16">
            <v>5.96E-2</v>
          </cell>
          <cell r="D16">
            <v>5.45E-2</v>
          </cell>
          <cell r="F16" t="str">
            <v>December</v>
          </cell>
          <cell r="H16">
            <v>1.03</v>
          </cell>
        </row>
        <row r="17">
          <cell r="B17">
            <v>5.7200000000000001E-2</v>
          </cell>
          <cell r="C17">
            <v>5.8700000000000002E-2</v>
          </cell>
          <cell r="D17">
            <v>5.79E-2</v>
          </cell>
        </row>
        <row r="18">
          <cell r="B18">
            <v>6.3500000000000001E-2</v>
          </cell>
          <cell r="C18">
            <v>5.7599999999999998E-2</v>
          </cell>
          <cell r="D18">
            <v>6.0499999999999998E-2</v>
          </cell>
        </row>
        <row r="19">
          <cell r="B19">
            <v>6.83E-2</v>
          </cell>
          <cell r="C19">
            <v>5.6899999999999999E-2</v>
          </cell>
          <cell r="D19">
            <v>6.25E-2</v>
          </cell>
        </row>
        <row r="20">
          <cell r="B20">
            <v>7.8799999999999995E-2</v>
          </cell>
          <cell r="C20">
            <v>5.4899999999999997E-2</v>
          </cell>
          <cell r="D20">
            <v>6.6600000000000006E-2</v>
          </cell>
        </row>
        <row r="21">
          <cell r="B21">
            <v>9.3299999999999994E-2</v>
          </cell>
          <cell r="C21">
            <v>5.7200000000000001E-2</v>
          </cell>
          <cell r="D21">
            <v>7.4899999999999994E-2</v>
          </cell>
        </row>
        <row r="22">
          <cell r="B22">
            <v>0.1027</v>
          </cell>
          <cell r="C22">
            <v>5.5300000000000002E-2</v>
          </cell>
          <cell r="D22">
            <v>7.85E-2</v>
          </cell>
        </row>
        <row r="23">
          <cell r="B23">
            <v>8.3599999999999994E-2</v>
          </cell>
          <cell r="C23">
            <v>4.7399999999999998E-2</v>
          </cell>
          <cell r="D23">
            <v>6.5199999999999994E-2</v>
          </cell>
        </row>
        <row r="24">
          <cell r="B24">
            <v>6.0299999999999999E-2</v>
          </cell>
          <cell r="C24">
            <v>3.73E-2</v>
          </cell>
          <cell r="D24">
            <v>4.8599999999999997E-2</v>
          </cell>
        </row>
        <row r="25">
          <cell r="B25">
            <v>5.0099999999999999E-2</v>
          </cell>
          <cell r="C25">
            <v>2.8000000000000001E-2</v>
          </cell>
          <cell r="D25">
            <v>3.8800000000000001E-2</v>
          </cell>
        </row>
        <row r="26">
          <cell r="B26">
            <v>4.2500000000000003E-2</v>
          </cell>
          <cell r="C26">
            <v>2.24E-2</v>
          </cell>
          <cell r="D26">
            <v>3.2300000000000002E-2</v>
          </cell>
        </row>
        <row r="27">
          <cell r="B27">
            <v>3.1199999999999999E-2</v>
          </cell>
          <cell r="C27">
            <v>1.6799999999999999E-2</v>
          </cell>
          <cell r="D27">
            <v>2.3800000000000002E-2</v>
          </cell>
        </row>
        <row r="28">
          <cell r="B28">
            <v>1.95E-2</v>
          </cell>
          <cell r="C28">
            <v>0.01</v>
          </cell>
          <cell r="D28">
            <v>1.47E-2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5.7999999999999996E-3</v>
          </cell>
          <cell r="C5">
            <v>4.1000000000000003E-3</v>
          </cell>
          <cell r="D5">
            <v>5.0000000000000001E-3</v>
          </cell>
          <cell r="F5" t="str">
            <v>January</v>
          </cell>
          <cell r="H5">
            <v>1.1499999999999999</v>
          </cell>
        </row>
        <row r="6">
          <cell r="B6">
            <v>3.5999999999999999E-3</v>
          </cell>
          <cell r="C6">
            <v>2.2000000000000001E-3</v>
          </cell>
          <cell r="D6">
            <v>2.8999999999999998E-3</v>
          </cell>
          <cell r="F6" t="str">
            <v>February</v>
          </cell>
          <cell r="H6">
            <v>1.21</v>
          </cell>
        </row>
        <row r="7">
          <cell r="B7">
            <v>3.0000000000000001E-3</v>
          </cell>
          <cell r="C7">
            <v>1.6000000000000001E-3</v>
          </cell>
          <cell r="D7">
            <v>2.3E-3</v>
          </cell>
          <cell r="F7" t="str">
            <v>March</v>
          </cell>
          <cell r="H7">
            <v>1.19</v>
          </cell>
        </row>
        <row r="8">
          <cell r="B8">
            <v>1.6000000000000001E-3</v>
          </cell>
          <cell r="C8">
            <v>1.4E-3</v>
          </cell>
          <cell r="D8">
            <v>1.5E-3</v>
          </cell>
          <cell r="F8" t="str">
            <v>April</v>
          </cell>
          <cell r="H8">
            <v>1.07</v>
          </cell>
        </row>
        <row r="9">
          <cell r="B9">
            <v>1.8E-3</v>
          </cell>
          <cell r="C9">
            <v>2.8E-3</v>
          </cell>
          <cell r="D9">
            <v>2.3E-3</v>
          </cell>
          <cell r="F9" t="str">
            <v>May</v>
          </cell>
          <cell r="H9">
            <v>0.88</v>
          </cell>
        </row>
        <row r="10">
          <cell r="B10">
            <v>4.4999999999999997E-3</v>
          </cell>
          <cell r="C10">
            <v>9.9000000000000008E-3</v>
          </cell>
          <cell r="D10">
            <v>7.1000000000000004E-3</v>
          </cell>
          <cell r="F10" t="str">
            <v>June</v>
          </cell>
          <cell r="H10">
            <v>0.82</v>
          </cell>
        </row>
        <row r="11">
          <cell r="B11">
            <v>1.2800000000000001E-2</v>
          </cell>
          <cell r="C11">
            <v>3.1899999999999998E-2</v>
          </cell>
          <cell r="D11">
            <v>2.1999999999999999E-2</v>
          </cell>
          <cell r="F11" t="str">
            <v>July</v>
          </cell>
          <cell r="H11">
            <v>0.84</v>
          </cell>
        </row>
        <row r="12">
          <cell r="B12">
            <v>3.0599999999999999E-2</v>
          </cell>
          <cell r="C12">
            <v>5.8200000000000002E-2</v>
          </cell>
          <cell r="D12">
            <v>4.3900000000000002E-2</v>
          </cell>
          <cell r="F12" t="str">
            <v>August</v>
          </cell>
          <cell r="H12">
            <v>0.8</v>
          </cell>
        </row>
        <row r="13">
          <cell r="B13">
            <v>4.4499999999999998E-2</v>
          </cell>
          <cell r="C13">
            <v>7.1400000000000005E-2</v>
          </cell>
          <cell r="D13">
            <v>5.7500000000000002E-2</v>
          </cell>
          <cell r="F13" t="str">
            <v>September</v>
          </cell>
          <cell r="H13">
            <v>0.83</v>
          </cell>
        </row>
        <row r="14">
          <cell r="B14">
            <v>5.1299999999999998E-2</v>
          </cell>
          <cell r="C14">
            <v>6.7900000000000002E-2</v>
          </cell>
          <cell r="D14">
            <v>5.9299999999999999E-2</v>
          </cell>
          <cell r="F14" t="str">
            <v>October</v>
          </cell>
          <cell r="H14">
            <v>0.97</v>
          </cell>
        </row>
        <row r="15">
          <cell r="B15">
            <v>6.1600000000000002E-2</v>
          </cell>
          <cell r="C15">
            <v>7.2900000000000006E-2</v>
          </cell>
          <cell r="D15">
            <v>6.7100000000000007E-2</v>
          </cell>
          <cell r="F15" t="str">
            <v>November</v>
          </cell>
          <cell r="H15">
            <v>1.03</v>
          </cell>
        </row>
        <row r="16">
          <cell r="B16">
            <v>7.1400000000000005E-2</v>
          </cell>
          <cell r="C16">
            <v>7.7799999999999994E-2</v>
          </cell>
          <cell r="D16">
            <v>7.4499999999999997E-2</v>
          </cell>
          <cell r="F16" t="str">
            <v>December</v>
          </cell>
          <cell r="H16">
            <v>1.05</v>
          </cell>
        </row>
        <row r="17">
          <cell r="B17">
            <v>7.7299999999999994E-2</v>
          </cell>
          <cell r="C17">
            <v>8.0699999999999994E-2</v>
          </cell>
          <cell r="D17">
            <v>7.9000000000000001E-2</v>
          </cell>
        </row>
        <row r="18">
          <cell r="B18">
            <v>7.7700000000000005E-2</v>
          </cell>
          <cell r="C18">
            <v>7.5999999999999998E-2</v>
          </cell>
          <cell r="D18">
            <v>7.6899999999999996E-2</v>
          </cell>
        </row>
        <row r="19">
          <cell r="B19">
            <v>7.9699999999999993E-2</v>
          </cell>
          <cell r="C19">
            <v>7.2700000000000001E-2</v>
          </cell>
          <cell r="D19">
            <v>7.6399999999999996E-2</v>
          </cell>
        </row>
        <row r="20">
          <cell r="B20">
            <v>8.48E-2</v>
          </cell>
          <cell r="C20">
            <v>6.88E-2</v>
          </cell>
          <cell r="D20">
            <v>7.7100000000000002E-2</v>
          </cell>
        </row>
        <row r="21">
          <cell r="B21">
            <v>8.7999999999999995E-2</v>
          </cell>
          <cell r="C21">
            <v>6.7199999999999996E-2</v>
          </cell>
          <cell r="D21">
            <v>7.7899999999999997E-2</v>
          </cell>
        </row>
        <row r="22">
          <cell r="B22">
            <v>8.8599999999999998E-2</v>
          </cell>
          <cell r="C22">
            <v>6.6699999999999995E-2</v>
          </cell>
          <cell r="D22">
            <v>7.8E-2</v>
          </cell>
        </row>
        <row r="23">
          <cell r="B23">
            <v>6.3899999999999998E-2</v>
          </cell>
          <cell r="C23">
            <v>5.3900000000000003E-2</v>
          </cell>
          <cell r="D23">
            <v>5.91E-2</v>
          </cell>
        </row>
        <row r="24">
          <cell r="B24">
            <v>4.7E-2</v>
          </cell>
          <cell r="C24">
            <v>3.7600000000000001E-2</v>
          </cell>
          <cell r="D24">
            <v>4.2500000000000003E-2</v>
          </cell>
        </row>
        <row r="25">
          <cell r="B25">
            <v>3.78E-2</v>
          </cell>
          <cell r="C25">
            <v>2.7699999999999999E-2</v>
          </cell>
          <cell r="D25">
            <v>3.3000000000000002E-2</v>
          </cell>
        </row>
        <row r="26">
          <cell r="B26">
            <v>3.0800000000000001E-2</v>
          </cell>
          <cell r="C26">
            <v>2.3099999999999999E-2</v>
          </cell>
          <cell r="D26">
            <v>2.7099999999999999E-2</v>
          </cell>
        </row>
        <row r="27">
          <cell r="B27">
            <v>2.0500000000000001E-2</v>
          </cell>
          <cell r="C27">
            <v>1.5699999999999999E-2</v>
          </cell>
          <cell r="D27">
            <v>1.8200000000000001E-2</v>
          </cell>
        </row>
        <row r="28">
          <cell r="B28">
            <v>1.14E-2</v>
          </cell>
          <cell r="C28">
            <v>7.7999999999999996E-3</v>
          </cell>
          <cell r="D28">
            <v>9.5999999999999992E-3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1.0200000000000001E-2</v>
          </cell>
          <cell r="C5">
            <v>8.9999999999999993E-3</v>
          </cell>
          <cell r="D5">
            <v>9.5999999999999992E-3</v>
          </cell>
          <cell r="F5" t="str">
            <v>January</v>
          </cell>
          <cell r="H5">
            <v>1.1000000000000001</v>
          </cell>
        </row>
        <row r="6">
          <cell r="B6">
            <v>6.1000000000000004E-3</v>
          </cell>
          <cell r="C6">
            <v>7.0000000000000001E-3</v>
          </cell>
          <cell r="D6">
            <v>6.6E-3</v>
          </cell>
          <cell r="F6" t="str">
            <v>February</v>
          </cell>
          <cell r="H6">
            <v>1.1599999999999999</v>
          </cell>
        </row>
        <row r="7">
          <cell r="B7">
            <v>5.4000000000000003E-3</v>
          </cell>
          <cell r="C7">
            <v>6.1000000000000004E-3</v>
          </cell>
          <cell r="D7">
            <v>5.7999999999999996E-3</v>
          </cell>
          <cell r="F7" t="str">
            <v>March</v>
          </cell>
          <cell r="H7">
            <v>1.1599999999999999</v>
          </cell>
        </row>
        <row r="8">
          <cell r="B8">
            <v>3.7000000000000002E-3</v>
          </cell>
          <cell r="C8">
            <v>5.1000000000000004E-3</v>
          </cell>
          <cell r="D8">
            <v>4.4000000000000003E-3</v>
          </cell>
          <cell r="F8" t="str">
            <v>April</v>
          </cell>
          <cell r="H8">
            <v>1.07</v>
          </cell>
        </row>
        <row r="9">
          <cell r="B9">
            <v>3.7000000000000002E-3</v>
          </cell>
          <cell r="C9">
            <v>6.3E-3</v>
          </cell>
          <cell r="D9">
            <v>5.0000000000000001E-3</v>
          </cell>
          <cell r="F9" t="str">
            <v>May</v>
          </cell>
          <cell r="H9">
            <v>0.94</v>
          </cell>
        </row>
        <row r="10">
          <cell r="B10">
            <v>6.7000000000000002E-3</v>
          </cell>
          <cell r="C10">
            <v>1.4500000000000001E-2</v>
          </cell>
          <cell r="D10">
            <v>1.06E-2</v>
          </cell>
          <cell r="F10" t="str">
            <v>June</v>
          </cell>
          <cell r="H10">
            <v>0.9</v>
          </cell>
        </row>
        <row r="11">
          <cell r="B11">
            <v>1.9599999999999999E-2</v>
          </cell>
          <cell r="C11">
            <v>3.6400000000000002E-2</v>
          </cell>
          <cell r="D11">
            <v>2.81E-2</v>
          </cell>
          <cell r="F11" t="str">
            <v>July</v>
          </cell>
          <cell r="H11">
            <v>0.88</v>
          </cell>
        </row>
        <row r="12">
          <cell r="B12">
            <v>3.9100000000000003E-2</v>
          </cell>
          <cell r="C12">
            <v>6.4699999999999994E-2</v>
          </cell>
          <cell r="D12">
            <v>5.1999999999999998E-2</v>
          </cell>
          <cell r="F12" t="str">
            <v>August</v>
          </cell>
          <cell r="H12">
            <v>0.92</v>
          </cell>
        </row>
        <row r="13">
          <cell r="B13">
            <v>4.9099999999999998E-2</v>
          </cell>
          <cell r="C13">
            <v>7.2400000000000006E-2</v>
          </cell>
          <cell r="D13">
            <v>6.0900000000000003E-2</v>
          </cell>
          <cell r="F13" t="str">
            <v>September</v>
          </cell>
          <cell r="H13">
            <v>1</v>
          </cell>
        </row>
        <row r="14">
          <cell r="B14">
            <v>5.0200000000000002E-2</v>
          </cell>
          <cell r="C14">
            <v>6.6100000000000006E-2</v>
          </cell>
          <cell r="D14">
            <v>5.8200000000000002E-2</v>
          </cell>
          <cell r="F14" t="str">
            <v>October</v>
          </cell>
          <cell r="H14">
            <v>0.98</v>
          </cell>
        </row>
        <row r="15">
          <cell r="B15">
            <v>5.2200000000000003E-2</v>
          </cell>
          <cell r="C15">
            <v>6.2600000000000003E-2</v>
          </cell>
          <cell r="D15">
            <v>5.7500000000000002E-2</v>
          </cell>
          <cell r="F15" t="str">
            <v>November</v>
          </cell>
          <cell r="H15">
            <v>0.92</v>
          </cell>
        </row>
        <row r="16">
          <cell r="B16">
            <v>5.6500000000000002E-2</v>
          </cell>
          <cell r="C16">
            <v>6.4000000000000001E-2</v>
          </cell>
          <cell r="D16">
            <v>6.0299999999999999E-2</v>
          </cell>
          <cell r="F16" t="str">
            <v>December</v>
          </cell>
          <cell r="H16">
            <v>0.94</v>
          </cell>
        </row>
        <row r="17">
          <cell r="B17">
            <v>6.2600000000000003E-2</v>
          </cell>
          <cell r="C17">
            <v>6.6900000000000001E-2</v>
          </cell>
          <cell r="D17">
            <v>6.4799999999999996E-2</v>
          </cell>
        </row>
        <row r="18">
          <cell r="B18">
            <v>6.7199999999999996E-2</v>
          </cell>
          <cell r="C18">
            <v>6.7000000000000004E-2</v>
          </cell>
          <cell r="D18">
            <v>6.7100000000000007E-2</v>
          </cell>
        </row>
        <row r="19">
          <cell r="B19">
            <v>7.3499999999999996E-2</v>
          </cell>
          <cell r="C19">
            <v>6.5799999999999997E-2</v>
          </cell>
          <cell r="D19">
            <v>6.9599999999999995E-2</v>
          </cell>
        </row>
        <row r="20">
          <cell r="B20">
            <v>7.8899999999999998E-2</v>
          </cell>
          <cell r="C20">
            <v>6.5299999999999997E-2</v>
          </cell>
          <cell r="D20">
            <v>7.1999999999999995E-2</v>
          </cell>
        </row>
        <row r="21">
          <cell r="B21">
            <v>8.6099999999999996E-2</v>
          </cell>
          <cell r="C21">
            <v>6.8699999999999997E-2</v>
          </cell>
          <cell r="D21">
            <v>7.7299999999999994E-2</v>
          </cell>
        </row>
        <row r="22">
          <cell r="B22">
            <v>9.1200000000000003E-2</v>
          </cell>
          <cell r="C22">
            <v>6.8900000000000003E-2</v>
          </cell>
          <cell r="D22">
            <v>7.9899999999999999E-2</v>
          </cell>
        </row>
        <row r="23">
          <cell r="B23">
            <v>7.0400000000000004E-2</v>
          </cell>
          <cell r="C23">
            <v>5.4399999999999997E-2</v>
          </cell>
          <cell r="D23">
            <v>6.2300000000000001E-2</v>
          </cell>
        </row>
        <row r="24">
          <cell r="B24">
            <v>4.7300000000000002E-2</v>
          </cell>
          <cell r="C24">
            <v>3.9300000000000002E-2</v>
          </cell>
          <cell r="D24">
            <v>4.3299999999999998E-2</v>
          </cell>
        </row>
        <row r="25">
          <cell r="B25">
            <v>3.7999999999999999E-2</v>
          </cell>
          <cell r="C25">
            <v>3.09E-2</v>
          </cell>
          <cell r="D25">
            <v>3.44E-2</v>
          </cell>
        </row>
        <row r="26">
          <cell r="B26">
            <v>3.6499999999999998E-2</v>
          </cell>
          <cell r="C26">
            <v>2.5899999999999999E-2</v>
          </cell>
          <cell r="D26">
            <v>3.1099999999999999E-2</v>
          </cell>
        </row>
        <row r="27">
          <cell r="B27">
            <v>2.81E-2</v>
          </cell>
          <cell r="C27">
            <v>1.9699999999999999E-2</v>
          </cell>
          <cell r="D27">
            <v>2.3800000000000002E-2</v>
          </cell>
        </row>
        <row r="28">
          <cell r="B28">
            <v>1.78E-2</v>
          </cell>
          <cell r="C28">
            <v>1.2699999999999999E-2</v>
          </cell>
          <cell r="D28">
            <v>1.52E-2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2.7000000000000001E-3</v>
          </cell>
          <cell r="C5">
            <v>2.8999999999999998E-3</v>
          </cell>
          <cell r="D5">
            <v>2.8E-3</v>
          </cell>
          <cell r="F5" t="str">
            <v>January</v>
          </cell>
          <cell r="H5">
            <v>1.29</v>
          </cell>
        </row>
        <row r="6">
          <cell r="B6">
            <v>2E-3</v>
          </cell>
          <cell r="C6">
            <v>1.8E-3</v>
          </cell>
          <cell r="D6">
            <v>1.9E-3</v>
          </cell>
          <cell r="F6" t="str">
            <v>February</v>
          </cell>
          <cell r="H6">
            <v>1.41</v>
          </cell>
        </row>
        <row r="7">
          <cell r="B7">
            <v>1.6000000000000001E-3</v>
          </cell>
          <cell r="C7">
            <v>1.5E-3</v>
          </cell>
          <cell r="D7">
            <v>1.6000000000000001E-3</v>
          </cell>
          <cell r="F7" t="str">
            <v>March</v>
          </cell>
          <cell r="H7">
            <v>1.39</v>
          </cell>
        </row>
        <row r="8">
          <cell r="B8">
            <v>1.9E-3</v>
          </cell>
          <cell r="C8">
            <v>1.1999999999999999E-3</v>
          </cell>
          <cell r="D8">
            <v>1.6000000000000001E-3</v>
          </cell>
          <cell r="F8" t="str">
            <v>April</v>
          </cell>
          <cell r="H8">
            <v>1.1100000000000001</v>
          </cell>
        </row>
        <row r="9">
          <cell r="B9">
            <v>3.5000000000000001E-3</v>
          </cell>
          <cell r="C9">
            <v>2.3999999999999998E-3</v>
          </cell>
          <cell r="D9">
            <v>2.8999999999999998E-3</v>
          </cell>
          <cell r="F9" t="str">
            <v>May</v>
          </cell>
          <cell r="H9">
            <v>0.87</v>
          </cell>
        </row>
        <row r="10">
          <cell r="B10">
            <v>1.0200000000000001E-2</v>
          </cell>
          <cell r="C10">
            <v>5.1000000000000004E-3</v>
          </cell>
          <cell r="D10">
            <v>7.7000000000000002E-3</v>
          </cell>
          <cell r="F10" t="str">
            <v>June</v>
          </cell>
          <cell r="H10">
            <v>0.79</v>
          </cell>
        </row>
        <row r="11">
          <cell r="B11">
            <v>2.58E-2</v>
          </cell>
          <cell r="C11">
            <v>1.0500000000000001E-2</v>
          </cell>
          <cell r="D11">
            <v>1.8100000000000002E-2</v>
          </cell>
          <cell r="F11" t="str">
            <v>July</v>
          </cell>
          <cell r="H11">
            <v>0.76</v>
          </cell>
        </row>
        <row r="12">
          <cell r="B12">
            <v>4.5999999999999999E-2</v>
          </cell>
          <cell r="C12">
            <v>2.8199999999999999E-2</v>
          </cell>
          <cell r="D12">
            <v>3.7100000000000001E-2</v>
          </cell>
          <cell r="F12" t="str">
            <v>August</v>
          </cell>
          <cell r="H12">
            <v>0.73</v>
          </cell>
        </row>
        <row r="13">
          <cell r="B13">
            <v>6.9599999999999995E-2</v>
          </cell>
          <cell r="C13">
            <v>4.4499999999999998E-2</v>
          </cell>
          <cell r="D13">
            <v>5.7099999999999998E-2</v>
          </cell>
          <cell r="F13" t="str">
            <v>September</v>
          </cell>
          <cell r="H13">
            <v>0.76</v>
          </cell>
        </row>
        <row r="14">
          <cell r="B14">
            <v>8.2699999999999996E-2</v>
          </cell>
          <cell r="C14">
            <v>5.8599999999999999E-2</v>
          </cell>
          <cell r="D14">
            <v>7.0699999999999999E-2</v>
          </cell>
          <cell r="F14" t="str">
            <v>October</v>
          </cell>
          <cell r="H14">
            <v>0.86</v>
          </cell>
        </row>
        <row r="15">
          <cell r="B15">
            <v>8.5599999999999996E-2</v>
          </cell>
          <cell r="C15">
            <v>7.0099999999999996E-2</v>
          </cell>
          <cell r="D15">
            <v>7.7799999999999994E-2</v>
          </cell>
          <cell r="F15" t="str">
            <v>November</v>
          </cell>
          <cell r="H15">
            <v>0.98</v>
          </cell>
        </row>
        <row r="16">
          <cell r="B16">
            <v>8.43E-2</v>
          </cell>
          <cell r="C16">
            <v>8.5800000000000001E-2</v>
          </cell>
          <cell r="D16">
            <v>8.5099999999999995E-2</v>
          </cell>
          <cell r="F16" t="str">
            <v>December</v>
          </cell>
          <cell r="H16">
            <v>1.0900000000000001</v>
          </cell>
        </row>
        <row r="17">
          <cell r="B17">
            <v>8.3099999999999993E-2</v>
          </cell>
          <cell r="C17">
            <v>9.1700000000000004E-2</v>
          </cell>
          <cell r="D17">
            <v>8.7400000000000005E-2</v>
          </cell>
        </row>
        <row r="18">
          <cell r="B18">
            <v>8.2000000000000003E-2</v>
          </cell>
          <cell r="C18">
            <v>9.0200000000000002E-2</v>
          </cell>
          <cell r="D18">
            <v>8.6099999999999996E-2</v>
          </cell>
        </row>
        <row r="19">
          <cell r="B19">
            <v>8.0600000000000005E-2</v>
          </cell>
          <cell r="C19">
            <v>8.9899999999999994E-2</v>
          </cell>
          <cell r="D19">
            <v>8.5300000000000001E-2</v>
          </cell>
        </row>
        <row r="20">
          <cell r="B20">
            <v>7.7399999999999997E-2</v>
          </cell>
          <cell r="C20">
            <v>8.9599999999999999E-2</v>
          </cell>
          <cell r="D20">
            <v>8.3500000000000005E-2</v>
          </cell>
        </row>
        <row r="21">
          <cell r="B21">
            <v>7.1999999999999995E-2</v>
          </cell>
          <cell r="C21">
            <v>8.1500000000000003E-2</v>
          </cell>
          <cell r="D21">
            <v>7.6799999999999993E-2</v>
          </cell>
        </row>
        <row r="22">
          <cell r="B22">
            <v>6.4500000000000002E-2</v>
          </cell>
          <cell r="C22">
            <v>7.3099999999999998E-2</v>
          </cell>
          <cell r="D22">
            <v>6.88E-2</v>
          </cell>
        </row>
        <row r="23">
          <cell r="B23">
            <v>4.3700000000000003E-2</v>
          </cell>
          <cell r="C23">
            <v>5.7299999999999997E-2</v>
          </cell>
          <cell r="D23">
            <v>5.0500000000000003E-2</v>
          </cell>
        </row>
        <row r="24">
          <cell r="B24">
            <v>3.1300000000000001E-2</v>
          </cell>
          <cell r="C24">
            <v>4.0899999999999999E-2</v>
          </cell>
          <cell r="D24">
            <v>3.61E-2</v>
          </cell>
        </row>
        <row r="25">
          <cell r="B25">
            <v>2.06E-2</v>
          </cell>
          <cell r="C25">
            <v>3.2599999999999997E-2</v>
          </cell>
          <cell r="D25">
            <v>2.6599999999999999E-2</v>
          </cell>
        </row>
        <row r="26">
          <cell r="B26">
            <v>1.4800000000000001E-2</v>
          </cell>
          <cell r="C26">
            <v>2.2599999999999999E-2</v>
          </cell>
          <cell r="D26">
            <v>1.8700000000000001E-2</v>
          </cell>
        </row>
        <row r="27">
          <cell r="B27">
            <v>9.4999999999999998E-3</v>
          </cell>
          <cell r="C27">
            <v>1.14E-2</v>
          </cell>
          <cell r="D27">
            <v>1.04E-2</v>
          </cell>
        </row>
        <row r="28">
          <cell r="B28">
            <v>4.4999999999999997E-3</v>
          </cell>
          <cell r="C28">
            <v>6.3E-3</v>
          </cell>
          <cell r="D28">
            <v>5.4000000000000003E-3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1.17E-2</v>
          </cell>
          <cell r="C5">
            <v>8.5000000000000006E-3</v>
          </cell>
          <cell r="D5">
            <v>0.01</v>
          </cell>
          <cell r="F5" t="str">
            <v>February</v>
          </cell>
          <cell r="H5">
            <v>1.08</v>
          </cell>
        </row>
        <row r="6">
          <cell r="B6">
            <v>8.2000000000000007E-3</v>
          </cell>
          <cell r="C6">
            <v>7.0000000000000001E-3</v>
          </cell>
          <cell r="D6">
            <v>7.6E-3</v>
          </cell>
          <cell r="F6" t="str">
            <v>March</v>
          </cell>
          <cell r="H6">
            <v>1.04</v>
          </cell>
        </row>
        <row r="7">
          <cell r="B7">
            <v>7.4000000000000003E-3</v>
          </cell>
          <cell r="C7">
            <v>7.1000000000000004E-3</v>
          </cell>
          <cell r="D7">
            <v>7.3000000000000001E-3</v>
          </cell>
          <cell r="F7" t="str">
            <v>April</v>
          </cell>
          <cell r="H7">
            <v>1.04</v>
          </cell>
        </row>
        <row r="8">
          <cell r="B8">
            <v>4.4000000000000003E-3</v>
          </cell>
          <cell r="C8">
            <v>4.4000000000000003E-3</v>
          </cell>
          <cell r="D8">
            <v>4.4000000000000003E-3</v>
          </cell>
          <cell r="F8" t="str">
            <v>May</v>
          </cell>
          <cell r="H8">
            <v>0.99</v>
          </cell>
        </row>
        <row r="9">
          <cell r="B9">
            <v>4.8999999999999998E-3</v>
          </cell>
          <cell r="C9">
            <v>5.3E-3</v>
          </cell>
          <cell r="D9">
            <v>5.1000000000000004E-3</v>
          </cell>
          <cell r="F9" t="str">
            <v>June</v>
          </cell>
          <cell r="H9">
            <v>0.99</v>
          </cell>
        </row>
        <row r="10">
          <cell r="B10">
            <v>8.3999999999999995E-3</v>
          </cell>
          <cell r="C10">
            <v>1.12E-2</v>
          </cell>
          <cell r="D10">
            <v>9.9000000000000008E-3</v>
          </cell>
          <cell r="F10" t="str">
            <v>July</v>
          </cell>
          <cell r="H10">
            <v>0.97</v>
          </cell>
        </row>
        <row r="11">
          <cell r="B11">
            <v>2.29E-2</v>
          </cell>
          <cell r="C11">
            <v>3.2199999999999999E-2</v>
          </cell>
          <cell r="D11">
            <v>2.7799999999999998E-2</v>
          </cell>
          <cell r="F11" t="str">
            <v>August</v>
          </cell>
          <cell r="H11">
            <v>0.97</v>
          </cell>
        </row>
        <row r="12">
          <cell r="B12">
            <v>3.5799999999999998E-2</v>
          </cell>
          <cell r="C12">
            <v>6.4000000000000001E-2</v>
          </cell>
          <cell r="D12">
            <v>5.0599999999999999E-2</v>
          </cell>
          <cell r="F12" t="str">
            <v>September</v>
          </cell>
          <cell r="H12">
            <v>0.98</v>
          </cell>
        </row>
        <row r="13">
          <cell r="B13">
            <v>4.2999999999999997E-2</v>
          </cell>
          <cell r="C13">
            <v>6.93E-2</v>
          </cell>
          <cell r="D13">
            <v>5.6800000000000003E-2</v>
          </cell>
          <cell r="F13" t="str">
            <v>October</v>
          </cell>
          <cell r="H13">
            <v>1.01</v>
          </cell>
        </row>
        <row r="14">
          <cell r="B14">
            <v>4.9399999999999999E-2</v>
          </cell>
          <cell r="C14">
            <v>6.2700000000000006E-2</v>
          </cell>
          <cell r="D14">
            <v>5.6399999999999999E-2</v>
          </cell>
          <cell r="F14" t="str">
            <v>November</v>
          </cell>
          <cell r="H14">
            <v>0.96</v>
          </cell>
        </row>
        <row r="15">
          <cell r="B15">
            <v>5.5800000000000002E-2</v>
          </cell>
          <cell r="C15">
            <v>6.4299999999999996E-2</v>
          </cell>
          <cell r="D15">
            <v>6.0299999999999999E-2</v>
          </cell>
          <cell r="F15" t="str">
            <v>December</v>
          </cell>
          <cell r="H15">
            <v>1.02</v>
          </cell>
        </row>
        <row r="16">
          <cell r="B16">
            <v>6.3899999999999998E-2</v>
          </cell>
          <cell r="C16">
            <v>6.8900000000000003E-2</v>
          </cell>
          <cell r="D16">
            <v>6.6500000000000004E-2</v>
          </cell>
          <cell r="F16" t="str">
            <v>December</v>
          </cell>
          <cell r="H16">
            <v>1.02</v>
          </cell>
        </row>
        <row r="17">
          <cell r="B17">
            <v>7.17E-2</v>
          </cell>
          <cell r="C17">
            <v>7.3800000000000004E-2</v>
          </cell>
          <cell r="D17">
            <v>7.2800000000000004E-2</v>
          </cell>
        </row>
        <row r="18">
          <cell r="B18">
            <v>7.2700000000000001E-2</v>
          </cell>
          <cell r="C18">
            <v>7.1400000000000005E-2</v>
          </cell>
          <cell r="D18">
            <v>7.1999999999999995E-2</v>
          </cell>
        </row>
        <row r="19">
          <cell r="B19">
            <v>7.3599999999999999E-2</v>
          </cell>
          <cell r="C19">
            <v>6.9599999999999995E-2</v>
          </cell>
          <cell r="D19">
            <v>7.1499999999999994E-2</v>
          </cell>
        </row>
        <row r="20">
          <cell r="B20">
            <v>7.8899999999999998E-2</v>
          </cell>
          <cell r="C20">
            <v>6.9500000000000006E-2</v>
          </cell>
          <cell r="D20">
            <v>7.3899999999999993E-2</v>
          </cell>
        </row>
        <row r="21">
          <cell r="B21">
            <v>8.5599999999999996E-2</v>
          </cell>
          <cell r="C21">
            <v>6.93E-2</v>
          </cell>
          <cell r="D21">
            <v>7.6999999999999999E-2</v>
          </cell>
        </row>
        <row r="22">
          <cell r="B22">
            <v>8.7999999999999995E-2</v>
          </cell>
          <cell r="C22">
            <v>6.83E-2</v>
          </cell>
          <cell r="D22">
            <v>7.7600000000000002E-2</v>
          </cell>
        </row>
        <row r="23">
          <cell r="B23">
            <v>6.1400000000000003E-2</v>
          </cell>
          <cell r="C23">
            <v>5.0799999999999998E-2</v>
          </cell>
          <cell r="D23">
            <v>5.5800000000000002E-2</v>
          </cell>
        </row>
        <row r="24">
          <cell r="B24">
            <v>4.6199999999999998E-2</v>
          </cell>
          <cell r="C24">
            <v>3.9100000000000003E-2</v>
          </cell>
          <cell r="D24">
            <v>4.2500000000000003E-2</v>
          </cell>
        </row>
        <row r="25">
          <cell r="B25">
            <v>3.6400000000000002E-2</v>
          </cell>
          <cell r="C25">
            <v>2.92E-2</v>
          </cell>
          <cell r="D25">
            <v>3.2599999999999997E-2</v>
          </cell>
        </row>
        <row r="26">
          <cell r="B26">
            <v>3.09E-2</v>
          </cell>
          <cell r="C26">
            <v>2.3900000000000001E-2</v>
          </cell>
          <cell r="D26">
            <v>2.7199999999999998E-2</v>
          </cell>
        </row>
        <row r="27">
          <cell r="B27">
            <v>2.1899999999999999E-2</v>
          </cell>
          <cell r="C27">
            <v>1.78E-2</v>
          </cell>
          <cell r="D27">
            <v>1.9800000000000002E-2</v>
          </cell>
        </row>
        <row r="28">
          <cell r="B28">
            <v>1.6799999999999999E-2</v>
          </cell>
          <cell r="C28">
            <v>1.2200000000000001E-2</v>
          </cell>
          <cell r="D28">
            <v>1.44E-2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6.3E-3</v>
          </cell>
          <cell r="C5">
            <v>7.4000000000000003E-3</v>
          </cell>
          <cell r="D5">
            <v>6.8999999999999999E-3</v>
          </cell>
          <cell r="F5" t="str">
            <v>January</v>
          </cell>
          <cell r="H5">
            <v>1.06</v>
          </cell>
        </row>
        <row r="6">
          <cell r="B6">
            <v>4.1000000000000003E-3</v>
          </cell>
          <cell r="C6">
            <v>5.7000000000000002E-3</v>
          </cell>
          <cell r="D6">
            <v>4.8999999999999998E-3</v>
          </cell>
          <cell r="F6" t="str">
            <v>February</v>
          </cell>
          <cell r="H6">
            <v>1.1399999999999999</v>
          </cell>
        </row>
        <row r="7">
          <cell r="B7">
            <v>3.0000000000000001E-3</v>
          </cell>
          <cell r="C7">
            <v>5.4000000000000003E-3</v>
          </cell>
          <cell r="D7">
            <v>4.1999999999999997E-3</v>
          </cell>
          <cell r="F7" t="str">
            <v>March</v>
          </cell>
          <cell r="H7">
            <v>1.1299999999999999</v>
          </cell>
        </row>
        <row r="8">
          <cell r="B8">
            <v>2E-3</v>
          </cell>
          <cell r="C8">
            <v>3.0999999999999999E-3</v>
          </cell>
          <cell r="D8">
            <v>2.5000000000000001E-3</v>
          </cell>
          <cell r="F8" t="str">
            <v>April</v>
          </cell>
          <cell r="H8">
            <v>1.06</v>
          </cell>
        </row>
        <row r="9">
          <cell r="B9">
            <v>2.8999999999999998E-3</v>
          </cell>
          <cell r="C9">
            <v>3.5999999999999999E-3</v>
          </cell>
          <cell r="D9">
            <v>3.2000000000000002E-3</v>
          </cell>
          <cell r="F9" t="str">
            <v>May</v>
          </cell>
          <cell r="H9">
            <v>0.97</v>
          </cell>
        </row>
        <row r="10">
          <cell r="B10">
            <v>7.9000000000000008E-3</v>
          </cell>
          <cell r="C10">
            <v>9.4000000000000004E-3</v>
          </cell>
          <cell r="D10">
            <v>8.6E-3</v>
          </cell>
          <cell r="F10" t="str">
            <v>June</v>
          </cell>
          <cell r="H10">
            <v>0.93</v>
          </cell>
        </row>
        <row r="11">
          <cell r="B11">
            <v>3.1E-2</v>
          </cell>
          <cell r="C11">
            <v>3.09E-2</v>
          </cell>
          <cell r="D11">
            <v>3.09E-2</v>
          </cell>
          <cell r="F11" t="str">
            <v>July</v>
          </cell>
          <cell r="H11">
            <v>0.9</v>
          </cell>
        </row>
        <row r="12">
          <cell r="B12">
            <v>6.3100000000000003E-2</v>
          </cell>
          <cell r="C12">
            <v>6.1899999999999997E-2</v>
          </cell>
          <cell r="D12">
            <v>6.25E-2</v>
          </cell>
          <cell r="F12" t="str">
            <v>August</v>
          </cell>
          <cell r="H12">
            <v>0.91</v>
          </cell>
        </row>
        <row r="13">
          <cell r="B13">
            <v>6.6400000000000001E-2</v>
          </cell>
          <cell r="C13">
            <v>6.1499999999999999E-2</v>
          </cell>
          <cell r="D13">
            <v>6.4000000000000001E-2</v>
          </cell>
          <cell r="F13" t="str">
            <v>September</v>
          </cell>
          <cell r="H13">
            <v>0.93</v>
          </cell>
        </row>
        <row r="14">
          <cell r="B14">
            <v>5.9799999999999999E-2</v>
          </cell>
          <cell r="C14">
            <v>5.7500000000000002E-2</v>
          </cell>
          <cell r="D14">
            <v>5.8700000000000002E-2</v>
          </cell>
          <cell r="F14" t="str">
            <v>October</v>
          </cell>
          <cell r="H14">
            <v>0.99</v>
          </cell>
        </row>
        <row r="15">
          <cell r="B15">
            <v>6.1100000000000002E-2</v>
          </cell>
          <cell r="C15">
            <v>5.9299999999999999E-2</v>
          </cell>
          <cell r="D15">
            <v>6.0199999999999997E-2</v>
          </cell>
          <cell r="F15" t="str">
            <v>November</v>
          </cell>
          <cell r="H15">
            <v>0.99</v>
          </cell>
        </row>
        <row r="16">
          <cell r="B16">
            <v>6.4100000000000004E-2</v>
          </cell>
          <cell r="C16">
            <v>6.5699999999999995E-2</v>
          </cell>
          <cell r="D16">
            <v>6.4899999999999999E-2</v>
          </cell>
          <cell r="F16" t="str">
            <v>December</v>
          </cell>
          <cell r="H16">
            <v>1.03</v>
          </cell>
        </row>
        <row r="17">
          <cell r="B17">
            <v>6.7799999999999999E-2</v>
          </cell>
          <cell r="C17">
            <v>6.7500000000000004E-2</v>
          </cell>
          <cell r="D17">
            <v>6.7699999999999996E-2</v>
          </cell>
        </row>
        <row r="18">
          <cell r="B18">
            <v>6.9500000000000006E-2</v>
          </cell>
          <cell r="C18">
            <v>6.7699999999999996E-2</v>
          </cell>
          <cell r="D18">
            <v>6.8599999999999994E-2</v>
          </cell>
        </row>
        <row r="19">
          <cell r="B19">
            <v>6.7900000000000002E-2</v>
          </cell>
          <cell r="C19">
            <v>6.9000000000000006E-2</v>
          </cell>
          <cell r="D19">
            <v>6.8400000000000002E-2</v>
          </cell>
        </row>
        <row r="20">
          <cell r="B20">
            <v>7.3200000000000001E-2</v>
          </cell>
          <cell r="C20">
            <v>7.0699999999999999E-2</v>
          </cell>
          <cell r="D20">
            <v>7.1900000000000006E-2</v>
          </cell>
        </row>
        <row r="21">
          <cell r="B21">
            <v>7.7299999999999994E-2</v>
          </cell>
          <cell r="C21">
            <v>7.7100000000000002E-2</v>
          </cell>
          <cell r="D21">
            <v>7.7200000000000005E-2</v>
          </cell>
        </row>
        <row r="22">
          <cell r="B22">
            <v>7.6200000000000004E-2</v>
          </cell>
          <cell r="C22">
            <v>8.4000000000000005E-2</v>
          </cell>
          <cell r="D22">
            <v>8.0100000000000005E-2</v>
          </cell>
        </row>
        <row r="23">
          <cell r="B23">
            <v>6.13E-2</v>
          </cell>
          <cell r="C23">
            <v>5.6099999999999997E-2</v>
          </cell>
          <cell r="D23">
            <v>5.8700000000000002E-2</v>
          </cell>
        </row>
        <row r="24">
          <cell r="B24">
            <v>4.4999999999999998E-2</v>
          </cell>
          <cell r="C24">
            <v>4.1300000000000003E-2</v>
          </cell>
          <cell r="D24">
            <v>4.3200000000000002E-2</v>
          </cell>
        </row>
        <row r="25">
          <cell r="B25">
            <v>3.3399999999999999E-2</v>
          </cell>
          <cell r="C25">
            <v>3.5099999999999999E-2</v>
          </cell>
          <cell r="D25">
            <v>3.4200000000000001E-2</v>
          </cell>
        </row>
        <row r="26">
          <cell r="B26">
            <v>2.6200000000000001E-2</v>
          </cell>
          <cell r="C26">
            <v>2.8299999999999999E-2</v>
          </cell>
          <cell r="D26">
            <v>2.7199999999999998E-2</v>
          </cell>
        </row>
        <row r="27">
          <cell r="B27">
            <v>1.89E-2</v>
          </cell>
          <cell r="C27">
            <v>2.0299999999999999E-2</v>
          </cell>
          <cell r="D27">
            <v>1.9599999999999999E-2</v>
          </cell>
        </row>
        <row r="28">
          <cell r="B28">
            <v>1.1599999999999999E-2</v>
          </cell>
          <cell r="C28">
            <v>1.14E-2</v>
          </cell>
          <cell r="D28">
            <v>1.15E-2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6.4000000000000003E-3</v>
          </cell>
          <cell r="C5">
            <v>8.0000000000000002E-3</v>
          </cell>
          <cell r="D5">
            <v>7.1999999999999998E-3</v>
          </cell>
          <cell r="F5" t="str">
            <v>January</v>
          </cell>
          <cell r="H5">
            <v>1.08</v>
          </cell>
        </row>
        <row r="6">
          <cell r="B6">
            <v>3.8E-3</v>
          </cell>
          <cell r="C6">
            <v>4.4000000000000003E-3</v>
          </cell>
          <cell r="D6">
            <v>4.1000000000000003E-3</v>
          </cell>
          <cell r="F6" t="str">
            <v>February</v>
          </cell>
          <cell r="H6">
            <v>1.1499999999999999</v>
          </cell>
        </row>
        <row r="7">
          <cell r="B7">
            <v>3.0999999999999999E-3</v>
          </cell>
          <cell r="C7">
            <v>2.8999999999999998E-3</v>
          </cell>
          <cell r="D7">
            <v>3.0000000000000001E-3</v>
          </cell>
          <cell r="F7" t="str">
            <v>March</v>
          </cell>
          <cell r="H7">
            <v>1.1200000000000001</v>
          </cell>
        </row>
        <row r="8">
          <cell r="B8">
            <v>3.2000000000000002E-3</v>
          </cell>
          <cell r="C8">
            <v>2.3999999999999998E-3</v>
          </cell>
          <cell r="D8">
            <v>2.8E-3</v>
          </cell>
          <cell r="F8" t="str">
            <v>April</v>
          </cell>
          <cell r="H8">
            <v>1.05</v>
          </cell>
        </row>
        <row r="9">
          <cell r="B9">
            <v>6.4000000000000003E-3</v>
          </cell>
          <cell r="C9">
            <v>3.3999999999999998E-3</v>
          </cell>
          <cell r="D9">
            <v>4.8999999999999998E-3</v>
          </cell>
          <cell r="F9" t="str">
            <v>May</v>
          </cell>
          <cell r="H9">
            <v>0.96</v>
          </cell>
        </row>
        <row r="10">
          <cell r="B10">
            <v>1.2500000000000001E-2</v>
          </cell>
          <cell r="C10">
            <v>7.4999999999999997E-3</v>
          </cell>
          <cell r="D10">
            <v>9.9000000000000008E-3</v>
          </cell>
          <cell r="F10" t="str">
            <v>June</v>
          </cell>
          <cell r="H10">
            <v>0.91</v>
          </cell>
        </row>
        <row r="11">
          <cell r="B11">
            <v>3.39E-2</v>
          </cell>
          <cell r="C11">
            <v>2.2499999999999999E-2</v>
          </cell>
          <cell r="D11">
            <v>2.81E-2</v>
          </cell>
          <cell r="F11" t="str">
            <v>July</v>
          </cell>
          <cell r="H11">
            <v>0.82</v>
          </cell>
        </row>
        <row r="12">
          <cell r="B12">
            <v>5.4699999999999999E-2</v>
          </cell>
          <cell r="C12">
            <v>5.0299999999999997E-2</v>
          </cell>
          <cell r="D12">
            <v>5.2499999999999998E-2</v>
          </cell>
          <cell r="F12" t="str">
            <v>August</v>
          </cell>
          <cell r="H12">
            <v>0.9</v>
          </cell>
        </row>
        <row r="13">
          <cell r="B13">
            <v>5.8799999999999998E-2</v>
          </cell>
          <cell r="C13">
            <v>5.8799999999999998E-2</v>
          </cell>
          <cell r="D13">
            <v>5.8799999999999998E-2</v>
          </cell>
          <cell r="F13" t="str">
            <v>September</v>
          </cell>
          <cell r="H13">
            <v>0.94</v>
          </cell>
        </row>
        <row r="14">
          <cell r="B14">
            <v>5.3699999999999998E-2</v>
          </cell>
          <cell r="C14">
            <v>5.8299999999999998E-2</v>
          </cell>
          <cell r="D14">
            <v>5.6000000000000001E-2</v>
          </cell>
          <cell r="F14" t="str">
            <v>October</v>
          </cell>
          <cell r="H14">
            <v>0.98</v>
          </cell>
        </row>
        <row r="15">
          <cell r="B15">
            <v>5.91E-2</v>
          </cell>
          <cell r="C15">
            <v>6.4399999999999999E-2</v>
          </cell>
          <cell r="D15">
            <v>6.1800000000000001E-2</v>
          </cell>
          <cell r="F15" t="str">
            <v>November</v>
          </cell>
          <cell r="H15">
            <v>1.02</v>
          </cell>
        </row>
        <row r="16">
          <cell r="B16">
            <v>6.5100000000000005E-2</v>
          </cell>
          <cell r="C16">
            <v>7.22E-2</v>
          </cell>
          <cell r="D16">
            <v>6.88E-2</v>
          </cell>
          <cell r="F16" t="str">
            <v>December</v>
          </cell>
          <cell r="H16">
            <v>1.04</v>
          </cell>
        </row>
        <row r="17">
          <cell r="B17">
            <v>7.2900000000000006E-2</v>
          </cell>
          <cell r="C17">
            <v>7.8700000000000006E-2</v>
          </cell>
          <cell r="D17">
            <v>7.5800000000000006E-2</v>
          </cell>
        </row>
        <row r="18">
          <cell r="B18">
            <v>7.4300000000000005E-2</v>
          </cell>
          <cell r="C18">
            <v>7.2900000000000006E-2</v>
          </cell>
          <cell r="D18">
            <v>7.3599999999999999E-2</v>
          </cell>
        </row>
        <row r="19">
          <cell r="B19">
            <v>7.3499999999999996E-2</v>
          </cell>
          <cell r="C19">
            <v>7.0499999999999993E-2</v>
          </cell>
          <cell r="D19">
            <v>7.1999999999999995E-2</v>
          </cell>
        </row>
        <row r="20">
          <cell r="B20">
            <v>7.4200000000000002E-2</v>
          </cell>
          <cell r="C20">
            <v>7.3400000000000007E-2</v>
          </cell>
          <cell r="D20">
            <v>7.3800000000000004E-2</v>
          </cell>
        </row>
        <row r="21">
          <cell r="B21">
            <v>7.4700000000000003E-2</v>
          </cell>
          <cell r="C21">
            <v>7.5600000000000001E-2</v>
          </cell>
          <cell r="D21">
            <v>7.5200000000000003E-2</v>
          </cell>
        </row>
        <row r="22">
          <cell r="B22">
            <v>7.2900000000000006E-2</v>
          </cell>
          <cell r="C22">
            <v>8.0699999999999994E-2</v>
          </cell>
          <cell r="D22">
            <v>7.6899999999999996E-2</v>
          </cell>
        </row>
        <row r="23">
          <cell r="B23">
            <v>5.6500000000000002E-2</v>
          </cell>
          <cell r="C23">
            <v>6.1100000000000002E-2</v>
          </cell>
          <cell r="D23">
            <v>5.8799999999999998E-2</v>
          </cell>
        </row>
        <row r="24">
          <cell r="B24">
            <v>4.3799999999999999E-2</v>
          </cell>
          <cell r="C24">
            <v>4.4900000000000002E-2</v>
          </cell>
          <cell r="D24">
            <v>4.4299999999999999E-2</v>
          </cell>
        </row>
        <row r="25">
          <cell r="B25">
            <v>3.6499999999999998E-2</v>
          </cell>
          <cell r="C25">
            <v>3.1899999999999998E-2</v>
          </cell>
          <cell r="D25">
            <v>3.4200000000000001E-2</v>
          </cell>
        </row>
        <row r="26">
          <cell r="B26">
            <v>2.9000000000000001E-2</v>
          </cell>
          <cell r="C26">
            <v>2.5499999999999998E-2</v>
          </cell>
          <cell r="D26">
            <v>2.7199999999999998E-2</v>
          </cell>
        </row>
        <row r="27">
          <cell r="B27">
            <v>1.9699999999999999E-2</v>
          </cell>
          <cell r="C27">
            <v>1.78E-2</v>
          </cell>
          <cell r="D27">
            <v>1.8700000000000001E-2</v>
          </cell>
        </row>
        <row r="28">
          <cell r="B28">
            <v>1.17E-2</v>
          </cell>
          <cell r="C28">
            <v>1.18E-2</v>
          </cell>
          <cell r="D28">
            <v>1.17E-2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8.2000000000000007E-3</v>
          </cell>
          <cell r="C5">
            <v>9.5999999999999992E-3</v>
          </cell>
          <cell r="D5">
            <v>8.8999999999999999E-3</v>
          </cell>
          <cell r="F5" t="str">
            <v>January</v>
          </cell>
          <cell r="H5">
            <v>1.02</v>
          </cell>
        </row>
        <row r="6">
          <cell r="B6">
            <v>4.7999999999999996E-3</v>
          </cell>
          <cell r="C6">
            <v>5.7000000000000002E-3</v>
          </cell>
          <cell r="D6">
            <v>5.1999999999999998E-3</v>
          </cell>
          <cell r="F6" t="str">
            <v>February</v>
          </cell>
          <cell r="H6">
            <v>1.05</v>
          </cell>
        </row>
        <row r="7">
          <cell r="B7">
            <v>3.8E-3</v>
          </cell>
          <cell r="C7">
            <v>3.5999999999999999E-3</v>
          </cell>
          <cell r="D7">
            <v>3.7000000000000002E-3</v>
          </cell>
          <cell r="F7" t="str">
            <v>March</v>
          </cell>
          <cell r="H7">
            <v>1.08</v>
          </cell>
        </row>
        <row r="8">
          <cell r="B8">
            <v>4.0000000000000001E-3</v>
          </cell>
          <cell r="C8">
            <v>2.8999999999999998E-3</v>
          </cell>
          <cell r="D8">
            <v>3.3999999999999998E-3</v>
          </cell>
          <cell r="F8" t="str">
            <v>April</v>
          </cell>
          <cell r="H8">
            <v>1.1299999999999999</v>
          </cell>
        </row>
        <row r="9">
          <cell r="B9">
            <v>7.7999999999999996E-3</v>
          </cell>
          <cell r="C9">
            <v>4.8999999999999998E-3</v>
          </cell>
          <cell r="D9">
            <v>6.4000000000000003E-3</v>
          </cell>
          <cell r="F9" t="str">
            <v>May</v>
          </cell>
          <cell r="H9">
            <v>1.03</v>
          </cell>
        </row>
        <row r="10">
          <cell r="B10">
            <v>1.3899999999999999E-2</v>
          </cell>
          <cell r="C10">
            <v>1.26E-2</v>
          </cell>
          <cell r="D10">
            <v>1.32E-2</v>
          </cell>
          <cell r="F10" t="str">
            <v>June</v>
          </cell>
          <cell r="H10">
            <v>1</v>
          </cell>
        </row>
        <row r="11">
          <cell r="B11">
            <v>2.7699999999999999E-2</v>
          </cell>
          <cell r="C11">
            <v>3.4700000000000002E-2</v>
          </cell>
          <cell r="D11">
            <v>3.1199999999999999E-2</v>
          </cell>
          <cell r="F11" t="str">
            <v>July</v>
          </cell>
          <cell r="H11">
            <v>0.95</v>
          </cell>
        </row>
        <row r="12">
          <cell r="B12">
            <v>5.0599999999999999E-2</v>
          </cell>
          <cell r="C12">
            <v>6.3399999999999998E-2</v>
          </cell>
          <cell r="D12">
            <v>5.7000000000000002E-2</v>
          </cell>
          <cell r="F12" t="str">
            <v>August</v>
          </cell>
          <cell r="H12">
            <v>0.93</v>
          </cell>
        </row>
        <row r="13">
          <cell r="B13">
            <v>5.8299999999999998E-2</v>
          </cell>
          <cell r="C13">
            <v>7.0900000000000005E-2</v>
          </cell>
          <cell r="D13">
            <v>6.4500000000000002E-2</v>
          </cell>
          <cell r="F13" t="str">
            <v>September</v>
          </cell>
          <cell r="H13">
            <v>0.96</v>
          </cell>
        </row>
        <row r="14">
          <cell r="B14">
            <v>5.4399999999999997E-2</v>
          </cell>
          <cell r="C14">
            <v>6.1199999999999997E-2</v>
          </cell>
          <cell r="D14">
            <v>5.7799999999999997E-2</v>
          </cell>
          <cell r="F14" t="str">
            <v>October</v>
          </cell>
          <cell r="H14">
            <v>0.96</v>
          </cell>
        </row>
        <row r="15">
          <cell r="B15">
            <v>5.6500000000000002E-2</v>
          </cell>
          <cell r="C15">
            <v>6.1699999999999998E-2</v>
          </cell>
          <cell r="D15">
            <v>5.91E-2</v>
          </cell>
          <cell r="F15" t="str">
            <v>November</v>
          </cell>
          <cell r="H15">
            <v>0.96</v>
          </cell>
        </row>
        <row r="16">
          <cell r="B16">
            <v>6.13E-2</v>
          </cell>
          <cell r="C16">
            <v>6.2300000000000001E-2</v>
          </cell>
          <cell r="D16">
            <v>6.1800000000000001E-2</v>
          </cell>
          <cell r="F16" t="str">
            <v>December</v>
          </cell>
          <cell r="H16">
            <v>0.97</v>
          </cell>
        </row>
        <row r="17">
          <cell r="B17">
            <v>6.59E-2</v>
          </cell>
          <cell r="C17">
            <v>6.7900000000000002E-2</v>
          </cell>
          <cell r="D17">
            <v>6.6900000000000001E-2</v>
          </cell>
        </row>
        <row r="18">
          <cell r="B18">
            <v>6.4799999999999996E-2</v>
          </cell>
          <cell r="C18">
            <v>6.7900000000000002E-2</v>
          </cell>
          <cell r="D18">
            <v>6.6299999999999998E-2</v>
          </cell>
        </row>
        <row r="19">
          <cell r="B19">
            <v>6.7100000000000007E-2</v>
          </cell>
          <cell r="C19">
            <v>6.83E-2</v>
          </cell>
          <cell r="D19">
            <v>6.7699999999999996E-2</v>
          </cell>
        </row>
        <row r="20">
          <cell r="B20">
            <v>7.3099999999999998E-2</v>
          </cell>
          <cell r="C20">
            <v>6.7599999999999993E-2</v>
          </cell>
          <cell r="D20">
            <v>7.0400000000000004E-2</v>
          </cell>
        </row>
        <row r="21">
          <cell r="B21">
            <v>7.9299999999999995E-2</v>
          </cell>
          <cell r="C21">
            <v>6.83E-2</v>
          </cell>
          <cell r="D21">
            <v>7.3800000000000004E-2</v>
          </cell>
        </row>
        <row r="22">
          <cell r="B22">
            <v>8.1600000000000006E-2</v>
          </cell>
          <cell r="C22">
            <v>7.2800000000000004E-2</v>
          </cell>
          <cell r="D22">
            <v>7.7200000000000005E-2</v>
          </cell>
        </row>
        <row r="23">
          <cell r="B23">
            <v>6.0900000000000003E-2</v>
          </cell>
          <cell r="C23">
            <v>5.8799999999999998E-2</v>
          </cell>
          <cell r="D23">
            <v>5.9900000000000002E-2</v>
          </cell>
        </row>
        <row r="24">
          <cell r="B24">
            <v>4.7500000000000001E-2</v>
          </cell>
          <cell r="C24">
            <v>4.2700000000000002E-2</v>
          </cell>
          <cell r="D24">
            <v>4.5100000000000001E-2</v>
          </cell>
        </row>
        <row r="25">
          <cell r="B25">
            <v>3.8399999999999997E-2</v>
          </cell>
          <cell r="C25">
            <v>3.15E-2</v>
          </cell>
          <cell r="D25">
            <v>3.5000000000000003E-2</v>
          </cell>
        </row>
        <row r="26">
          <cell r="B26">
            <v>3.0800000000000001E-2</v>
          </cell>
          <cell r="C26">
            <v>2.6700000000000002E-2</v>
          </cell>
          <cell r="D26">
            <v>2.8799999999999999E-2</v>
          </cell>
        </row>
        <row r="27">
          <cell r="B27">
            <v>2.3199999999999998E-2</v>
          </cell>
          <cell r="C27">
            <v>2.0199999999999999E-2</v>
          </cell>
          <cell r="D27">
            <v>2.1700000000000001E-2</v>
          </cell>
        </row>
        <row r="28">
          <cell r="B28">
            <v>1.61E-2</v>
          </cell>
          <cell r="C28">
            <v>1.38E-2</v>
          </cell>
          <cell r="D28">
            <v>1.4999999999999999E-2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9.4000000000000004E-3</v>
          </cell>
          <cell r="C5">
            <v>7.4999999999999997E-3</v>
          </cell>
          <cell r="D5">
            <v>8.3999999999999995E-3</v>
          </cell>
          <cell r="F5" t="str">
            <v>January</v>
          </cell>
          <cell r="H5">
            <v>1.0900000000000001</v>
          </cell>
        </row>
        <row r="6">
          <cell r="B6">
            <v>5.7000000000000002E-3</v>
          </cell>
          <cell r="C6">
            <v>9.2999999999999992E-3</v>
          </cell>
          <cell r="D6">
            <v>7.6E-3</v>
          </cell>
          <cell r="F6" t="str">
            <v>February</v>
          </cell>
          <cell r="H6">
            <v>1.36</v>
          </cell>
        </row>
        <row r="7">
          <cell r="B7">
            <v>1.4200000000000001E-2</v>
          </cell>
          <cell r="C7">
            <v>6.7999999999999996E-3</v>
          </cell>
          <cell r="D7">
            <v>1.0500000000000001E-2</v>
          </cell>
          <cell r="F7" t="str">
            <v>March</v>
          </cell>
          <cell r="H7">
            <v>1.22</v>
          </cell>
        </row>
        <row r="8">
          <cell r="B8">
            <v>4.4999999999999997E-3</v>
          </cell>
          <cell r="C8">
            <v>8.3000000000000001E-3</v>
          </cell>
          <cell r="D8">
            <v>6.1999999999999998E-3</v>
          </cell>
          <cell r="F8" t="str">
            <v>April</v>
          </cell>
          <cell r="H8">
            <v>1.06</v>
          </cell>
        </row>
        <row r="9">
          <cell r="B9">
            <v>4.1000000000000003E-3</v>
          </cell>
          <cell r="C9">
            <v>2.4299999999999999E-2</v>
          </cell>
          <cell r="D9">
            <v>1.4200000000000001E-2</v>
          </cell>
          <cell r="F9" t="str">
            <v>May</v>
          </cell>
          <cell r="H9">
            <v>1.06</v>
          </cell>
        </row>
        <row r="10">
          <cell r="B10">
            <v>7.1000000000000004E-3</v>
          </cell>
          <cell r="C10">
            <v>6.4199999999999993E-2</v>
          </cell>
          <cell r="D10">
            <v>3.56E-2</v>
          </cell>
          <cell r="F10" t="str">
            <v>June</v>
          </cell>
          <cell r="H10">
            <v>0.91</v>
          </cell>
        </row>
        <row r="11">
          <cell r="B11">
            <v>1.5299999999999999E-2</v>
          </cell>
          <cell r="C11">
            <v>7.4200000000000002E-2</v>
          </cell>
          <cell r="D11">
            <v>4.4699999999999997E-2</v>
          </cell>
          <cell r="F11" t="str">
            <v>July</v>
          </cell>
          <cell r="H11">
            <v>0.87</v>
          </cell>
        </row>
        <row r="12">
          <cell r="B12">
            <v>4.0399999999999998E-2</v>
          </cell>
          <cell r="C12">
            <v>0.1038</v>
          </cell>
          <cell r="D12">
            <v>7.2099999999999997E-2</v>
          </cell>
          <cell r="F12" t="str">
            <v>August</v>
          </cell>
          <cell r="H12">
            <v>0.88</v>
          </cell>
        </row>
        <row r="13">
          <cell r="B13">
            <v>5.2699999999999997E-2</v>
          </cell>
          <cell r="C13">
            <v>7.1099999999999997E-2</v>
          </cell>
          <cell r="D13">
            <v>6.2100000000000002E-2</v>
          </cell>
          <cell r="F13" t="str">
            <v>September</v>
          </cell>
          <cell r="H13">
            <v>0.89</v>
          </cell>
        </row>
        <row r="14">
          <cell r="B14">
            <v>4.6600000000000003E-2</v>
          </cell>
          <cell r="C14">
            <v>6.1600000000000002E-2</v>
          </cell>
          <cell r="D14">
            <v>5.4100000000000002E-2</v>
          </cell>
          <cell r="F14" t="str">
            <v>October</v>
          </cell>
          <cell r="H14">
            <v>0.88</v>
          </cell>
        </row>
        <row r="15">
          <cell r="B15">
            <v>5.9200000000000003E-2</v>
          </cell>
          <cell r="C15">
            <v>6.6199999999999995E-2</v>
          </cell>
          <cell r="D15">
            <v>6.2799999999999995E-2</v>
          </cell>
          <cell r="F15" t="str">
            <v>November</v>
          </cell>
          <cell r="H15">
            <v>0.8</v>
          </cell>
        </row>
        <row r="16">
          <cell r="B16">
            <v>7.2900000000000006E-2</v>
          </cell>
          <cell r="C16">
            <v>6.7199999999999996E-2</v>
          </cell>
          <cell r="D16">
            <v>7.0199999999999999E-2</v>
          </cell>
          <cell r="F16" t="str">
            <v>December</v>
          </cell>
          <cell r="H16">
            <v>0.89</v>
          </cell>
        </row>
        <row r="17">
          <cell r="B17">
            <v>7.8200000000000006E-2</v>
          </cell>
          <cell r="C17">
            <v>6.4399999999999999E-2</v>
          </cell>
          <cell r="D17">
            <v>7.1199999999999999E-2</v>
          </cell>
        </row>
        <row r="18">
          <cell r="B18">
            <v>8.4900000000000003E-2</v>
          </cell>
          <cell r="C18">
            <v>7.0300000000000001E-2</v>
          </cell>
          <cell r="D18">
            <v>7.7399999999999997E-2</v>
          </cell>
        </row>
        <row r="19">
          <cell r="B19">
            <v>9.8799999999999999E-2</v>
          </cell>
          <cell r="C19">
            <v>6.3899999999999998E-2</v>
          </cell>
          <cell r="D19">
            <v>8.1199999999999994E-2</v>
          </cell>
        </row>
        <row r="20">
          <cell r="B20">
            <v>0.10100000000000001</v>
          </cell>
          <cell r="C20">
            <v>5.1999999999999998E-2</v>
          </cell>
          <cell r="D20">
            <v>7.6399999999999996E-2</v>
          </cell>
        </row>
        <row r="21">
          <cell r="B21">
            <v>8.3099999999999993E-2</v>
          </cell>
          <cell r="C21">
            <v>4.4699999999999997E-2</v>
          </cell>
          <cell r="D21">
            <v>6.4000000000000001E-2</v>
          </cell>
        </row>
        <row r="22">
          <cell r="B22">
            <v>7.5300000000000006E-2</v>
          </cell>
          <cell r="C22">
            <v>3.3399999999999999E-2</v>
          </cell>
          <cell r="D22">
            <v>5.45E-2</v>
          </cell>
        </row>
        <row r="23">
          <cell r="B23">
            <v>3.9699999999999999E-2</v>
          </cell>
          <cell r="C23">
            <v>2.9100000000000001E-2</v>
          </cell>
          <cell r="D23">
            <v>3.4599999999999999E-2</v>
          </cell>
        </row>
        <row r="24">
          <cell r="B24">
            <v>2.8299999999999999E-2</v>
          </cell>
          <cell r="C24">
            <v>2.4E-2</v>
          </cell>
          <cell r="D24">
            <v>2.6200000000000001E-2</v>
          </cell>
        </row>
        <row r="25">
          <cell r="B25">
            <v>2.87E-2</v>
          </cell>
          <cell r="C25">
            <v>0.03</v>
          </cell>
          <cell r="D25">
            <v>2.9499999999999998E-2</v>
          </cell>
        </row>
        <row r="26">
          <cell r="B26">
            <v>1.8700000000000001E-2</v>
          </cell>
          <cell r="C26">
            <v>9.7000000000000003E-3</v>
          </cell>
          <cell r="D26">
            <v>1.41E-2</v>
          </cell>
        </row>
        <row r="27">
          <cell r="B27">
            <v>1.38E-2</v>
          </cell>
          <cell r="C27">
            <v>7.7000000000000002E-3</v>
          </cell>
          <cell r="D27">
            <v>1.0699999999999999E-2</v>
          </cell>
        </row>
        <row r="28">
          <cell r="B28">
            <v>1.7399999999999999E-2</v>
          </cell>
          <cell r="C28">
            <v>6.4000000000000003E-3</v>
          </cell>
          <cell r="D28">
            <v>1.18E-2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6.0000000000000001E-3</v>
          </cell>
          <cell r="C5">
            <v>8.9999999999999993E-3</v>
          </cell>
          <cell r="D5">
            <v>7.4999999999999997E-3</v>
          </cell>
          <cell r="F5" t="str">
            <v>January</v>
          </cell>
          <cell r="H5">
            <v>1</v>
          </cell>
        </row>
        <row r="6">
          <cell r="B6">
            <v>3.8E-3</v>
          </cell>
          <cell r="C6">
            <v>6.6E-3</v>
          </cell>
          <cell r="D6">
            <v>5.3E-3</v>
          </cell>
          <cell r="F6" t="str">
            <v>February</v>
          </cell>
          <cell r="H6">
            <v>1.07</v>
          </cell>
        </row>
        <row r="7">
          <cell r="B7">
            <v>3.3E-3</v>
          </cell>
          <cell r="C7">
            <v>5.5999999999999999E-3</v>
          </cell>
          <cell r="D7">
            <v>4.4999999999999997E-3</v>
          </cell>
          <cell r="F7" t="str">
            <v>March</v>
          </cell>
          <cell r="H7">
            <v>1.05</v>
          </cell>
        </row>
        <row r="8">
          <cell r="B8">
            <v>4.1999999999999997E-3</v>
          </cell>
          <cell r="C8">
            <v>3.5000000000000001E-3</v>
          </cell>
          <cell r="D8">
            <v>3.8999999999999998E-3</v>
          </cell>
          <cell r="F8" t="str">
            <v>April</v>
          </cell>
          <cell r="H8">
            <v>1.04</v>
          </cell>
        </row>
        <row r="9">
          <cell r="B9">
            <v>1.0800000000000001E-2</v>
          </cell>
          <cell r="C9">
            <v>4.3E-3</v>
          </cell>
          <cell r="D9">
            <v>7.4000000000000003E-3</v>
          </cell>
          <cell r="F9" t="str">
            <v>May</v>
          </cell>
          <cell r="H9">
            <v>0.98</v>
          </cell>
        </row>
        <row r="10">
          <cell r="B10">
            <v>2.5600000000000001E-2</v>
          </cell>
          <cell r="C10">
            <v>1.1299999999999999E-2</v>
          </cell>
          <cell r="D10">
            <v>1.8100000000000002E-2</v>
          </cell>
          <cell r="F10" t="str">
            <v>June</v>
          </cell>
          <cell r="H10">
            <v>0.96</v>
          </cell>
        </row>
        <row r="11">
          <cell r="B11">
            <v>6.4899999999999999E-2</v>
          </cell>
          <cell r="C11">
            <v>2.8400000000000002E-2</v>
          </cell>
          <cell r="D11">
            <v>4.5699999999999998E-2</v>
          </cell>
          <cell r="F11" t="str">
            <v>July</v>
          </cell>
          <cell r="H11">
            <v>0.93</v>
          </cell>
        </row>
        <row r="12">
          <cell r="B12">
            <v>9.8599999999999993E-2</v>
          </cell>
          <cell r="C12">
            <v>4.0800000000000003E-2</v>
          </cell>
          <cell r="D12">
            <v>6.83E-2</v>
          </cell>
          <cell r="F12" t="str">
            <v>August</v>
          </cell>
          <cell r="H12">
            <v>0.94</v>
          </cell>
        </row>
        <row r="13">
          <cell r="B13">
            <v>8.1299999999999997E-2</v>
          </cell>
          <cell r="C13">
            <v>4.3400000000000001E-2</v>
          </cell>
          <cell r="D13">
            <v>6.1400000000000003E-2</v>
          </cell>
          <cell r="F13" t="str">
            <v>September</v>
          </cell>
          <cell r="H13">
            <v>0.98</v>
          </cell>
        </row>
        <row r="14">
          <cell r="B14">
            <v>6.1499999999999999E-2</v>
          </cell>
          <cell r="C14">
            <v>4.2200000000000001E-2</v>
          </cell>
          <cell r="D14">
            <v>5.1400000000000001E-2</v>
          </cell>
          <cell r="F14" t="str">
            <v>October</v>
          </cell>
          <cell r="H14">
            <v>1.01</v>
          </cell>
        </row>
        <row r="15">
          <cell r="B15">
            <v>5.9499999999999997E-2</v>
          </cell>
          <cell r="C15">
            <v>4.6800000000000001E-2</v>
          </cell>
          <cell r="D15">
            <v>5.2900000000000003E-2</v>
          </cell>
          <cell r="F15" t="str">
            <v>November</v>
          </cell>
          <cell r="H15">
            <v>0.98</v>
          </cell>
        </row>
        <row r="16">
          <cell r="B16">
            <v>5.9400000000000001E-2</v>
          </cell>
          <cell r="C16">
            <v>5.4100000000000002E-2</v>
          </cell>
          <cell r="D16">
            <v>5.6599999999999998E-2</v>
          </cell>
          <cell r="F16" t="str">
            <v>December</v>
          </cell>
          <cell r="H16">
            <v>1.06</v>
          </cell>
        </row>
        <row r="17">
          <cell r="B17">
            <v>6.0400000000000002E-2</v>
          </cell>
          <cell r="C17">
            <v>6.1800000000000001E-2</v>
          </cell>
          <cell r="D17">
            <v>6.1100000000000002E-2</v>
          </cell>
        </row>
        <row r="18">
          <cell r="B18">
            <v>6.2E-2</v>
          </cell>
          <cell r="C18">
            <v>6.4199999999999993E-2</v>
          </cell>
          <cell r="D18">
            <v>6.3100000000000003E-2</v>
          </cell>
        </row>
        <row r="19">
          <cell r="B19">
            <v>6.1600000000000002E-2</v>
          </cell>
          <cell r="C19">
            <v>6.9599999999999995E-2</v>
          </cell>
          <cell r="D19">
            <v>6.5799999999999997E-2</v>
          </cell>
        </row>
        <row r="20">
          <cell r="B20">
            <v>6.0900000000000003E-2</v>
          </cell>
          <cell r="C20">
            <v>0.08</v>
          </cell>
          <cell r="D20">
            <v>7.0999999999999994E-2</v>
          </cell>
        </row>
        <row r="21">
          <cell r="B21">
            <v>6.1499999999999999E-2</v>
          </cell>
          <cell r="C21">
            <v>9.6000000000000002E-2</v>
          </cell>
          <cell r="D21">
            <v>7.9600000000000004E-2</v>
          </cell>
        </row>
        <row r="22">
          <cell r="B22">
            <v>5.9400000000000001E-2</v>
          </cell>
          <cell r="C22">
            <v>0.107</v>
          </cell>
          <cell r="D22">
            <v>8.4400000000000003E-2</v>
          </cell>
        </row>
        <row r="23">
          <cell r="B23">
            <v>4.7100000000000003E-2</v>
          </cell>
          <cell r="C23">
            <v>7.2300000000000003E-2</v>
          </cell>
          <cell r="D23">
            <v>6.0400000000000002E-2</v>
          </cell>
        </row>
        <row r="24">
          <cell r="B24">
            <v>3.5099999999999999E-2</v>
          </cell>
          <cell r="C24">
            <v>4.8000000000000001E-2</v>
          </cell>
          <cell r="D24">
            <v>4.1799999999999997E-2</v>
          </cell>
        </row>
        <row r="25">
          <cell r="B25">
            <v>2.63E-2</v>
          </cell>
          <cell r="C25">
            <v>3.7199999999999997E-2</v>
          </cell>
          <cell r="D25">
            <v>3.2000000000000001E-2</v>
          </cell>
        </row>
        <row r="26">
          <cell r="B26">
            <v>2.1999999999999999E-2</v>
          </cell>
          <cell r="C26">
            <v>3.0800000000000001E-2</v>
          </cell>
          <cell r="D26">
            <v>2.6599999999999999E-2</v>
          </cell>
        </row>
        <row r="27">
          <cell r="B27">
            <v>1.4800000000000001E-2</v>
          </cell>
          <cell r="C27">
            <v>2.2700000000000001E-2</v>
          </cell>
          <cell r="D27">
            <v>1.89E-2</v>
          </cell>
        </row>
        <row r="28">
          <cell r="B28">
            <v>1.0200000000000001E-2</v>
          </cell>
          <cell r="C28">
            <v>1.44E-2</v>
          </cell>
          <cell r="D28">
            <v>1.24E-2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7.4000000000000003E-3</v>
          </cell>
          <cell r="C5">
            <v>4.5999999999999999E-3</v>
          </cell>
          <cell r="D5">
            <v>6.0000000000000001E-3</v>
          </cell>
          <cell r="F5" t="str">
            <v>January</v>
          </cell>
          <cell r="H5">
            <v>1</v>
          </cell>
        </row>
        <row r="6">
          <cell r="B6">
            <v>4.8999999999999998E-3</v>
          </cell>
          <cell r="C6">
            <v>3.5999999999999999E-3</v>
          </cell>
          <cell r="D6">
            <v>4.1999999999999997E-3</v>
          </cell>
          <cell r="F6" t="str">
            <v>February</v>
          </cell>
          <cell r="H6">
            <v>1.1200000000000001</v>
          </cell>
        </row>
        <row r="7">
          <cell r="B7">
            <v>3.8999999999999998E-3</v>
          </cell>
          <cell r="C7">
            <v>3.5999999999999999E-3</v>
          </cell>
          <cell r="D7">
            <v>3.8E-3</v>
          </cell>
          <cell r="F7" t="str">
            <v>March</v>
          </cell>
          <cell r="H7">
            <v>1.1200000000000001</v>
          </cell>
        </row>
        <row r="8">
          <cell r="B8">
            <v>3.0999999999999999E-3</v>
          </cell>
          <cell r="C8">
            <v>3.8999999999999998E-3</v>
          </cell>
          <cell r="D8">
            <v>3.5000000000000001E-3</v>
          </cell>
          <cell r="F8" t="str">
            <v>April</v>
          </cell>
          <cell r="H8">
            <v>1.03</v>
          </cell>
        </row>
        <row r="9">
          <cell r="B9">
            <v>4.7000000000000002E-3</v>
          </cell>
          <cell r="C9">
            <v>8.5000000000000006E-3</v>
          </cell>
          <cell r="D9">
            <v>6.6E-3</v>
          </cell>
          <cell r="F9" t="str">
            <v>May</v>
          </cell>
          <cell r="H9">
            <v>0.97</v>
          </cell>
        </row>
        <row r="10">
          <cell r="B10">
            <v>1.14E-2</v>
          </cell>
          <cell r="C10">
            <v>2.8500000000000001E-2</v>
          </cell>
          <cell r="D10">
            <v>0.02</v>
          </cell>
          <cell r="F10" t="str">
            <v>June</v>
          </cell>
          <cell r="H10">
            <v>0.93</v>
          </cell>
        </row>
        <row r="11">
          <cell r="B11">
            <v>2.4400000000000002E-2</v>
          </cell>
          <cell r="C11">
            <v>6.9500000000000006E-2</v>
          </cell>
          <cell r="D11">
            <v>4.7199999999999999E-2</v>
          </cell>
          <cell r="F11" t="str">
            <v>July</v>
          </cell>
          <cell r="H11">
            <v>0.89</v>
          </cell>
        </row>
        <row r="12">
          <cell r="B12">
            <v>3.4599999999999999E-2</v>
          </cell>
          <cell r="C12">
            <v>8.4000000000000005E-2</v>
          </cell>
          <cell r="D12">
            <v>5.9499999999999997E-2</v>
          </cell>
          <cell r="F12" t="str">
            <v>August</v>
          </cell>
          <cell r="H12">
            <v>0.92</v>
          </cell>
        </row>
        <row r="13">
          <cell r="B13">
            <v>4.5100000000000001E-2</v>
          </cell>
          <cell r="C13">
            <v>7.2499999999999995E-2</v>
          </cell>
          <cell r="D13">
            <v>5.8900000000000001E-2</v>
          </cell>
          <cell r="F13" t="str">
            <v>September</v>
          </cell>
          <cell r="H13">
            <v>0.93</v>
          </cell>
        </row>
        <row r="14">
          <cell r="B14">
            <v>4.7600000000000003E-2</v>
          </cell>
          <cell r="C14">
            <v>6.6500000000000004E-2</v>
          </cell>
          <cell r="D14">
            <v>5.7099999999999998E-2</v>
          </cell>
          <cell r="F14" t="str">
            <v>October</v>
          </cell>
          <cell r="H14">
            <v>1</v>
          </cell>
        </row>
        <row r="15">
          <cell r="B15">
            <v>5.2200000000000003E-2</v>
          </cell>
          <cell r="C15">
            <v>6.6900000000000001E-2</v>
          </cell>
          <cell r="D15">
            <v>5.96E-2</v>
          </cell>
          <cell r="F15" t="str">
            <v>November</v>
          </cell>
          <cell r="H15">
            <v>1.02</v>
          </cell>
        </row>
        <row r="16">
          <cell r="B16">
            <v>5.8400000000000001E-2</v>
          </cell>
          <cell r="C16">
            <v>6.6000000000000003E-2</v>
          </cell>
          <cell r="D16">
            <v>6.2199999999999998E-2</v>
          </cell>
          <cell r="F16" t="str">
            <v>December</v>
          </cell>
          <cell r="H16">
            <v>1.07</v>
          </cell>
        </row>
        <row r="17">
          <cell r="B17">
            <v>6.4000000000000001E-2</v>
          </cell>
          <cell r="C17">
            <v>6.7500000000000004E-2</v>
          </cell>
          <cell r="D17">
            <v>6.5699999999999995E-2</v>
          </cell>
        </row>
        <row r="18">
          <cell r="B18">
            <v>6.59E-2</v>
          </cell>
          <cell r="C18">
            <v>6.4600000000000005E-2</v>
          </cell>
          <cell r="D18">
            <v>6.5199999999999994E-2</v>
          </cell>
        </row>
        <row r="19">
          <cell r="B19">
            <v>7.0999999999999994E-2</v>
          </cell>
          <cell r="C19">
            <v>6.3E-2</v>
          </cell>
          <cell r="D19">
            <v>6.6900000000000001E-2</v>
          </cell>
        </row>
        <row r="20">
          <cell r="B20">
            <v>8.2100000000000006E-2</v>
          </cell>
          <cell r="C20">
            <v>6.0600000000000001E-2</v>
          </cell>
          <cell r="D20">
            <v>7.1300000000000002E-2</v>
          </cell>
        </row>
        <row r="21">
          <cell r="B21">
            <v>9.4500000000000001E-2</v>
          </cell>
          <cell r="C21">
            <v>6.0499999999999998E-2</v>
          </cell>
          <cell r="D21">
            <v>7.7399999999999997E-2</v>
          </cell>
        </row>
        <row r="22">
          <cell r="B22">
            <v>0.1014</v>
          </cell>
          <cell r="C22">
            <v>5.8599999999999999E-2</v>
          </cell>
          <cell r="D22">
            <v>7.9799999999999996E-2</v>
          </cell>
        </row>
        <row r="23">
          <cell r="B23">
            <v>7.0400000000000004E-2</v>
          </cell>
          <cell r="C23">
            <v>4.8599999999999997E-2</v>
          </cell>
          <cell r="D23">
            <v>5.9400000000000001E-2</v>
          </cell>
        </row>
        <row r="24">
          <cell r="B24">
            <v>4.9500000000000002E-2</v>
          </cell>
          <cell r="C24">
            <v>3.4200000000000001E-2</v>
          </cell>
          <cell r="D24">
            <v>4.1799999999999997E-2</v>
          </cell>
        </row>
        <row r="25">
          <cell r="B25">
            <v>3.9399999999999998E-2</v>
          </cell>
          <cell r="C25">
            <v>2.4899999999999999E-2</v>
          </cell>
          <cell r="D25">
            <v>3.2099999999999997E-2</v>
          </cell>
        </row>
        <row r="26">
          <cell r="B26">
            <v>3.1300000000000001E-2</v>
          </cell>
          <cell r="C26">
            <v>1.8700000000000001E-2</v>
          </cell>
          <cell r="D26">
            <v>2.5000000000000001E-2</v>
          </cell>
        </row>
        <row r="27">
          <cell r="B27">
            <v>2.07E-2</v>
          </cell>
          <cell r="C27">
            <v>1.29E-2</v>
          </cell>
          <cell r="D27">
            <v>1.6799999999999999E-2</v>
          </cell>
        </row>
        <row r="28">
          <cell r="B28">
            <v>1.2200000000000001E-2</v>
          </cell>
          <cell r="C28">
            <v>7.7999999999999996E-3</v>
          </cell>
          <cell r="D28">
            <v>0.01</v>
          </cell>
        </row>
      </sheetData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7.4000000000000003E-3</v>
          </cell>
          <cell r="C5">
            <v>1.12E-2</v>
          </cell>
          <cell r="D5">
            <v>9.1999999999999998E-3</v>
          </cell>
          <cell r="F5" t="str">
            <v>January</v>
          </cell>
          <cell r="H5">
            <v>1.1299999999999999</v>
          </cell>
        </row>
        <row r="6">
          <cell r="B6">
            <v>5.0000000000000001E-3</v>
          </cell>
          <cell r="C6">
            <v>9.9000000000000008E-3</v>
          </cell>
          <cell r="D6">
            <v>7.3000000000000001E-3</v>
          </cell>
          <cell r="F6" t="str">
            <v>February</v>
          </cell>
          <cell r="H6">
            <v>1.21</v>
          </cell>
        </row>
        <row r="7">
          <cell r="B7">
            <v>3.8E-3</v>
          </cell>
          <cell r="C7">
            <v>9.5999999999999992E-3</v>
          </cell>
          <cell r="D7">
            <v>6.6E-3</v>
          </cell>
          <cell r="F7" t="str">
            <v>March</v>
          </cell>
          <cell r="H7">
            <v>1.1599999999999999</v>
          </cell>
        </row>
        <row r="8">
          <cell r="B8">
            <v>3.0999999999999999E-3</v>
          </cell>
          <cell r="C8">
            <v>9.2999999999999992E-3</v>
          </cell>
          <cell r="D8">
            <v>6.0000000000000001E-3</v>
          </cell>
          <cell r="F8" t="str">
            <v>April</v>
          </cell>
          <cell r="H8">
            <v>1.0900000000000001</v>
          </cell>
        </row>
        <row r="9">
          <cell r="B9">
            <v>4.1999999999999997E-3</v>
          </cell>
          <cell r="C9">
            <v>1.2E-2</v>
          </cell>
          <cell r="D9">
            <v>7.9000000000000008E-3</v>
          </cell>
          <cell r="F9" t="str">
            <v>May</v>
          </cell>
          <cell r="H9">
            <v>0.86</v>
          </cell>
        </row>
        <row r="10">
          <cell r="B10">
            <v>0.01</v>
          </cell>
          <cell r="C10">
            <v>2.07E-2</v>
          </cell>
          <cell r="D10">
            <v>1.4999999999999999E-2</v>
          </cell>
          <cell r="F10" t="str">
            <v>June</v>
          </cell>
          <cell r="H10">
            <v>0.92</v>
          </cell>
        </row>
        <row r="11">
          <cell r="B11">
            <v>2.7799999999999998E-2</v>
          </cell>
          <cell r="C11">
            <v>4.2799999999999998E-2</v>
          </cell>
          <cell r="D11">
            <v>3.49E-2</v>
          </cell>
          <cell r="F11" t="str">
            <v>July</v>
          </cell>
          <cell r="H11">
            <v>0.86</v>
          </cell>
        </row>
        <row r="12">
          <cell r="B12">
            <v>5.2699999999999997E-2</v>
          </cell>
          <cell r="C12">
            <v>6.5500000000000003E-2</v>
          </cell>
          <cell r="D12">
            <v>5.8700000000000002E-2</v>
          </cell>
          <cell r="F12" t="str">
            <v>August</v>
          </cell>
          <cell r="H12">
            <v>0.87</v>
          </cell>
        </row>
        <row r="13">
          <cell r="B13">
            <v>5.91E-2</v>
          </cell>
          <cell r="C13">
            <v>7.0699999999999999E-2</v>
          </cell>
          <cell r="D13">
            <v>6.4600000000000005E-2</v>
          </cell>
          <cell r="F13" t="str">
            <v>September</v>
          </cell>
          <cell r="H13">
            <v>1.02</v>
          </cell>
        </row>
        <row r="14">
          <cell r="B14">
            <v>5.5100000000000003E-2</v>
          </cell>
          <cell r="C14">
            <v>5.9799999999999999E-2</v>
          </cell>
          <cell r="D14">
            <v>5.7299999999999997E-2</v>
          </cell>
          <cell r="F14" t="str">
            <v>October</v>
          </cell>
          <cell r="H14">
            <v>0.99</v>
          </cell>
        </row>
        <row r="15">
          <cell r="B15">
            <v>5.8200000000000002E-2</v>
          </cell>
          <cell r="C15">
            <v>5.7700000000000001E-2</v>
          </cell>
          <cell r="D15">
            <v>5.8000000000000003E-2</v>
          </cell>
          <cell r="F15" t="str">
            <v>November</v>
          </cell>
          <cell r="H15">
            <v>0.91</v>
          </cell>
        </row>
        <row r="16">
          <cell r="B16">
            <v>6.4299999999999996E-2</v>
          </cell>
          <cell r="C16">
            <v>6.0199999999999997E-2</v>
          </cell>
          <cell r="D16">
            <v>6.2399999999999997E-2</v>
          </cell>
          <cell r="F16" t="str">
            <v>December</v>
          </cell>
          <cell r="H16">
            <v>0.95</v>
          </cell>
        </row>
        <row r="17">
          <cell r="B17">
            <v>6.8400000000000002E-2</v>
          </cell>
          <cell r="C17">
            <v>6.2399999999999997E-2</v>
          </cell>
          <cell r="D17">
            <v>6.5500000000000003E-2</v>
          </cell>
        </row>
        <row r="18">
          <cell r="B18">
            <v>6.88E-2</v>
          </cell>
          <cell r="C18">
            <v>6.2E-2</v>
          </cell>
          <cell r="D18">
            <v>6.5600000000000006E-2</v>
          </cell>
        </row>
        <row r="19">
          <cell r="B19">
            <v>7.4999999999999997E-2</v>
          </cell>
          <cell r="C19">
            <v>6.4600000000000005E-2</v>
          </cell>
          <cell r="D19">
            <v>7.0099999999999996E-2</v>
          </cell>
        </row>
        <row r="20">
          <cell r="B20">
            <v>8.1100000000000005E-2</v>
          </cell>
          <cell r="C20">
            <v>6.6699999999999995E-2</v>
          </cell>
          <cell r="D20">
            <v>7.4300000000000005E-2</v>
          </cell>
        </row>
        <row r="21">
          <cell r="B21">
            <v>8.7499999999999994E-2</v>
          </cell>
          <cell r="C21">
            <v>6.88E-2</v>
          </cell>
          <cell r="D21">
            <v>7.8600000000000003E-2</v>
          </cell>
        </row>
        <row r="22">
          <cell r="B22">
            <v>8.2799999999999999E-2</v>
          </cell>
          <cell r="C22">
            <v>6.7699999999999996E-2</v>
          </cell>
          <cell r="D22">
            <v>7.5600000000000001E-2</v>
          </cell>
        </row>
        <row r="23">
          <cell r="B23">
            <v>5.4399999999999997E-2</v>
          </cell>
          <cell r="C23">
            <v>4.9000000000000002E-2</v>
          </cell>
          <cell r="D23">
            <v>5.1799999999999999E-2</v>
          </cell>
        </row>
        <row r="24">
          <cell r="B24">
            <v>4.0599999999999997E-2</v>
          </cell>
          <cell r="C24">
            <v>3.7499999999999999E-2</v>
          </cell>
          <cell r="D24">
            <v>3.9100000000000003E-2</v>
          </cell>
        </row>
        <row r="25">
          <cell r="B25">
            <v>3.1800000000000002E-2</v>
          </cell>
          <cell r="C25">
            <v>3.0599999999999999E-2</v>
          </cell>
          <cell r="D25">
            <v>3.1199999999999999E-2</v>
          </cell>
        </row>
        <row r="26">
          <cell r="B26">
            <v>2.4899999999999999E-2</v>
          </cell>
          <cell r="C26">
            <v>2.6599999999999999E-2</v>
          </cell>
          <cell r="D26">
            <v>2.5700000000000001E-2</v>
          </cell>
        </row>
        <row r="27">
          <cell r="B27">
            <v>2.0299999999999999E-2</v>
          </cell>
          <cell r="C27">
            <v>1.9699999999999999E-2</v>
          </cell>
          <cell r="D27">
            <v>0.02</v>
          </cell>
        </row>
        <row r="28">
          <cell r="B28">
            <v>1.37E-2</v>
          </cell>
          <cell r="C28">
            <v>1.5100000000000001E-2</v>
          </cell>
          <cell r="D28">
            <v>1.44E-2</v>
          </cell>
        </row>
      </sheetData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4.8999999999999998E-3</v>
          </cell>
          <cell r="C5">
            <v>5.1000000000000004E-3</v>
          </cell>
          <cell r="D5">
            <v>5.0000000000000001E-3</v>
          </cell>
          <cell r="F5" t="str">
            <v>January</v>
          </cell>
          <cell r="H5">
            <v>1.1399999999999999</v>
          </cell>
        </row>
        <row r="6">
          <cell r="B6">
            <v>2.3E-3</v>
          </cell>
          <cell r="C6">
            <v>2.8999999999999998E-3</v>
          </cell>
          <cell r="D6">
            <v>2.5999999999999999E-3</v>
          </cell>
          <cell r="F6" t="str">
            <v>February</v>
          </cell>
          <cell r="H6">
            <v>1.23</v>
          </cell>
        </row>
        <row r="7">
          <cell r="B7">
            <v>1.6000000000000001E-3</v>
          </cell>
          <cell r="C7">
            <v>2.0999999999999999E-3</v>
          </cell>
          <cell r="D7">
            <v>1.9E-3</v>
          </cell>
          <cell r="F7" t="str">
            <v>March</v>
          </cell>
          <cell r="H7">
            <v>1.29</v>
          </cell>
        </row>
        <row r="8">
          <cell r="B8">
            <v>1.9E-3</v>
          </cell>
          <cell r="C8">
            <v>1.6999999999999999E-3</v>
          </cell>
          <cell r="D8">
            <v>1.8E-3</v>
          </cell>
          <cell r="F8" t="str">
            <v>April</v>
          </cell>
          <cell r="H8">
            <v>1.1499999999999999</v>
          </cell>
        </row>
        <row r="9">
          <cell r="B9">
            <v>4.1000000000000003E-3</v>
          </cell>
          <cell r="C9">
            <v>3.0000000000000001E-3</v>
          </cell>
          <cell r="D9">
            <v>3.5999999999999999E-3</v>
          </cell>
          <cell r="F9" t="str">
            <v>May</v>
          </cell>
          <cell r="H9">
            <v>0.95</v>
          </cell>
        </row>
        <row r="10">
          <cell r="B10">
            <v>7.0000000000000001E-3</v>
          </cell>
          <cell r="C10">
            <v>1.24E-2</v>
          </cell>
          <cell r="D10">
            <v>9.7000000000000003E-3</v>
          </cell>
          <cell r="F10" t="str">
            <v>June</v>
          </cell>
          <cell r="H10">
            <v>0.88</v>
          </cell>
        </row>
        <row r="11">
          <cell r="B11">
            <v>1.77E-2</v>
          </cell>
          <cell r="C11">
            <v>3.2000000000000001E-2</v>
          </cell>
          <cell r="D11">
            <v>2.4799999999999999E-2</v>
          </cell>
          <cell r="F11" t="str">
            <v>July</v>
          </cell>
          <cell r="H11">
            <v>0.88</v>
          </cell>
        </row>
        <row r="12">
          <cell r="B12">
            <v>3.73E-2</v>
          </cell>
          <cell r="C12">
            <v>5.9700000000000003E-2</v>
          </cell>
          <cell r="D12">
            <v>4.8500000000000001E-2</v>
          </cell>
          <cell r="F12" t="str">
            <v>August</v>
          </cell>
          <cell r="H12">
            <v>0.8</v>
          </cell>
        </row>
        <row r="13">
          <cell r="B13">
            <v>4.7500000000000001E-2</v>
          </cell>
          <cell r="C13">
            <v>6.7699999999999996E-2</v>
          </cell>
          <cell r="D13">
            <v>5.7599999999999998E-2</v>
          </cell>
          <cell r="F13" t="str">
            <v>September</v>
          </cell>
          <cell r="H13">
            <v>0.77</v>
          </cell>
        </row>
        <row r="14">
          <cell r="B14">
            <v>5.8400000000000001E-2</v>
          </cell>
          <cell r="C14">
            <v>6.8599999999999994E-2</v>
          </cell>
          <cell r="D14">
            <v>6.3500000000000001E-2</v>
          </cell>
          <cell r="F14" t="str">
            <v>October</v>
          </cell>
          <cell r="H14">
            <v>0.89</v>
          </cell>
        </row>
        <row r="15">
          <cell r="B15">
            <v>6.8900000000000003E-2</v>
          </cell>
          <cell r="C15">
            <v>7.3899999999999993E-2</v>
          </cell>
          <cell r="D15">
            <v>7.1400000000000005E-2</v>
          </cell>
          <cell r="F15" t="str">
            <v>November</v>
          </cell>
          <cell r="H15">
            <v>1.01</v>
          </cell>
        </row>
        <row r="16">
          <cell r="B16">
            <v>7.2800000000000004E-2</v>
          </cell>
          <cell r="C16">
            <v>7.7100000000000002E-2</v>
          </cell>
          <cell r="D16">
            <v>7.4999999999999997E-2</v>
          </cell>
          <cell r="F16" t="str">
            <v>December</v>
          </cell>
          <cell r="H16">
            <v>1.05</v>
          </cell>
        </row>
        <row r="17">
          <cell r="B17">
            <v>7.3800000000000004E-2</v>
          </cell>
          <cell r="C17">
            <v>7.6799999999999993E-2</v>
          </cell>
          <cell r="D17">
            <v>7.5300000000000006E-2</v>
          </cell>
        </row>
        <row r="18">
          <cell r="B18">
            <v>7.4999999999999997E-2</v>
          </cell>
          <cell r="C18">
            <v>7.5999999999999998E-2</v>
          </cell>
          <cell r="D18">
            <v>7.5499999999999998E-2</v>
          </cell>
        </row>
        <row r="19">
          <cell r="B19">
            <v>7.9600000000000004E-2</v>
          </cell>
          <cell r="C19">
            <v>7.6100000000000001E-2</v>
          </cell>
          <cell r="D19">
            <v>7.7799999999999994E-2</v>
          </cell>
        </row>
        <row r="20">
          <cell r="B20">
            <v>8.9800000000000005E-2</v>
          </cell>
          <cell r="C20">
            <v>7.4300000000000005E-2</v>
          </cell>
          <cell r="D20">
            <v>8.2100000000000006E-2</v>
          </cell>
        </row>
        <row r="21">
          <cell r="B21">
            <v>9.01E-2</v>
          </cell>
          <cell r="C21">
            <v>6.9199999999999998E-2</v>
          </cell>
          <cell r="D21">
            <v>7.9699999999999993E-2</v>
          </cell>
        </row>
        <row r="22">
          <cell r="B22">
            <v>7.8200000000000006E-2</v>
          </cell>
          <cell r="C22">
            <v>5.9400000000000001E-2</v>
          </cell>
          <cell r="D22">
            <v>6.88E-2</v>
          </cell>
        </row>
        <row r="23">
          <cell r="B23">
            <v>5.96E-2</v>
          </cell>
          <cell r="C23">
            <v>4.87E-2</v>
          </cell>
          <cell r="D23">
            <v>5.4199999999999998E-2</v>
          </cell>
        </row>
        <row r="24">
          <cell r="B24">
            <v>4.19E-2</v>
          </cell>
          <cell r="C24">
            <v>3.6999999999999998E-2</v>
          </cell>
          <cell r="D24">
            <v>3.9399999999999998E-2</v>
          </cell>
        </row>
        <row r="25">
          <cell r="B25">
            <v>3.09E-2</v>
          </cell>
          <cell r="C25">
            <v>2.86E-2</v>
          </cell>
          <cell r="D25">
            <v>2.98E-2</v>
          </cell>
        </row>
        <row r="26">
          <cell r="B26">
            <v>2.5000000000000001E-2</v>
          </cell>
          <cell r="C26">
            <v>2.3199999999999998E-2</v>
          </cell>
          <cell r="D26">
            <v>2.41E-2</v>
          </cell>
        </row>
        <row r="27">
          <cell r="B27">
            <v>1.9400000000000001E-2</v>
          </cell>
          <cell r="C27">
            <v>1.61E-2</v>
          </cell>
          <cell r="D27">
            <v>1.78E-2</v>
          </cell>
        </row>
        <row r="28">
          <cell r="B28">
            <v>1.23E-2</v>
          </cell>
          <cell r="C28">
            <v>8.3000000000000001E-3</v>
          </cell>
          <cell r="D28">
            <v>1.03E-2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8.8999999999999999E-3</v>
          </cell>
          <cell r="C5">
            <v>5.1000000000000004E-3</v>
          </cell>
          <cell r="D5">
            <v>6.8999999999999999E-3</v>
          </cell>
          <cell r="F5" t="str">
            <v>January</v>
          </cell>
          <cell r="H5">
            <v>1.1000000000000001</v>
          </cell>
        </row>
        <row r="6">
          <cell r="B6">
            <v>5.4000000000000003E-3</v>
          </cell>
          <cell r="C6">
            <v>3.7000000000000002E-3</v>
          </cell>
          <cell r="D6">
            <v>4.4999999999999997E-3</v>
          </cell>
          <cell r="F6" t="str">
            <v>February</v>
          </cell>
          <cell r="H6">
            <v>1.1499999999999999</v>
          </cell>
        </row>
        <row r="7">
          <cell r="B7">
            <v>4.1999999999999997E-3</v>
          </cell>
          <cell r="C7">
            <v>3.2000000000000002E-3</v>
          </cell>
          <cell r="D7">
            <v>3.7000000000000002E-3</v>
          </cell>
          <cell r="F7" t="str">
            <v>March</v>
          </cell>
          <cell r="H7">
            <v>1.17</v>
          </cell>
        </row>
        <row r="8">
          <cell r="B8">
            <v>2.3999999999999998E-3</v>
          </cell>
          <cell r="C8">
            <v>2.7000000000000001E-3</v>
          </cell>
          <cell r="D8">
            <v>2.5000000000000001E-3</v>
          </cell>
          <cell r="F8" t="str">
            <v>April</v>
          </cell>
          <cell r="H8">
            <v>1.1200000000000001</v>
          </cell>
        </row>
        <row r="9">
          <cell r="B9">
            <v>2.7000000000000001E-3</v>
          </cell>
          <cell r="C9">
            <v>5.0000000000000001E-3</v>
          </cell>
          <cell r="D9">
            <v>3.8999999999999998E-3</v>
          </cell>
          <cell r="F9" t="str">
            <v>May</v>
          </cell>
          <cell r="H9">
            <v>0.96</v>
          </cell>
        </row>
        <row r="10">
          <cell r="B10">
            <v>5.7000000000000002E-3</v>
          </cell>
          <cell r="C10">
            <v>1.66E-2</v>
          </cell>
          <cell r="D10">
            <v>1.12E-2</v>
          </cell>
          <cell r="F10" t="str">
            <v>June</v>
          </cell>
          <cell r="H10">
            <v>0.92</v>
          </cell>
        </row>
        <row r="11">
          <cell r="B11">
            <v>1.8499999999999999E-2</v>
          </cell>
          <cell r="C11">
            <v>3.9399999999999998E-2</v>
          </cell>
          <cell r="D11">
            <v>2.9100000000000001E-2</v>
          </cell>
          <cell r="F11" t="str">
            <v>July</v>
          </cell>
          <cell r="H11">
            <v>0.9</v>
          </cell>
        </row>
        <row r="12">
          <cell r="B12">
            <v>3.5000000000000003E-2</v>
          </cell>
          <cell r="C12">
            <v>6.7199999999999996E-2</v>
          </cell>
          <cell r="D12">
            <v>5.1299999999999998E-2</v>
          </cell>
          <cell r="F12" t="str">
            <v>August</v>
          </cell>
          <cell r="H12">
            <v>0.87</v>
          </cell>
        </row>
        <row r="13">
          <cell r="B13">
            <v>4.1799999999999997E-2</v>
          </cell>
          <cell r="C13">
            <v>7.51E-2</v>
          </cell>
          <cell r="D13">
            <v>5.8599999999999999E-2</v>
          </cell>
          <cell r="F13" t="str">
            <v>September</v>
          </cell>
          <cell r="H13">
            <v>0.86</v>
          </cell>
        </row>
        <row r="14">
          <cell r="B14">
            <v>4.9000000000000002E-2</v>
          </cell>
          <cell r="C14">
            <v>7.2700000000000001E-2</v>
          </cell>
          <cell r="D14">
            <v>6.0999999999999999E-2</v>
          </cell>
          <cell r="F14" t="str">
            <v>October</v>
          </cell>
          <cell r="H14">
            <v>0.94</v>
          </cell>
        </row>
        <row r="15">
          <cell r="B15">
            <v>5.6899999999999999E-2</v>
          </cell>
          <cell r="C15">
            <v>7.2900000000000006E-2</v>
          </cell>
          <cell r="D15">
            <v>6.5000000000000002E-2</v>
          </cell>
          <cell r="F15" t="str">
            <v>November</v>
          </cell>
          <cell r="H15">
            <v>1</v>
          </cell>
        </row>
        <row r="16">
          <cell r="B16">
            <v>6.3500000000000001E-2</v>
          </cell>
          <cell r="C16">
            <v>7.5300000000000006E-2</v>
          </cell>
          <cell r="D16">
            <v>6.9500000000000006E-2</v>
          </cell>
          <cell r="F16" t="str">
            <v>December</v>
          </cell>
          <cell r="H16">
            <v>1.05</v>
          </cell>
        </row>
        <row r="17">
          <cell r="B17">
            <v>6.7599999999999993E-2</v>
          </cell>
          <cell r="C17">
            <v>7.4099999999999999E-2</v>
          </cell>
          <cell r="D17">
            <v>7.0900000000000005E-2</v>
          </cell>
        </row>
        <row r="18">
          <cell r="B18">
            <v>7.0000000000000007E-2</v>
          </cell>
          <cell r="C18">
            <v>6.9699999999999998E-2</v>
          </cell>
          <cell r="D18">
            <v>6.9800000000000001E-2</v>
          </cell>
        </row>
        <row r="19">
          <cell r="B19">
            <v>7.6300000000000007E-2</v>
          </cell>
          <cell r="C19">
            <v>6.9099999999999995E-2</v>
          </cell>
          <cell r="D19">
            <v>7.2700000000000001E-2</v>
          </cell>
        </row>
        <row r="20">
          <cell r="B20">
            <v>8.5300000000000001E-2</v>
          </cell>
          <cell r="C20">
            <v>6.6900000000000001E-2</v>
          </cell>
          <cell r="D20">
            <v>7.5999999999999998E-2</v>
          </cell>
        </row>
        <row r="21">
          <cell r="B21">
            <v>9.1800000000000007E-2</v>
          </cell>
          <cell r="C21">
            <v>6.2300000000000001E-2</v>
          </cell>
          <cell r="D21">
            <v>7.6899999999999996E-2</v>
          </cell>
        </row>
        <row r="22">
          <cell r="B22">
            <v>8.5599999999999996E-2</v>
          </cell>
          <cell r="C22">
            <v>5.7200000000000001E-2</v>
          </cell>
          <cell r="D22">
            <v>7.1300000000000002E-2</v>
          </cell>
        </row>
        <row r="23">
          <cell r="B23">
            <v>6.4299999999999996E-2</v>
          </cell>
          <cell r="C23">
            <v>4.8300000000000003E-2</v>
          </cell>
          <cell r="D23">
            <v>5.62E-2</v>
          </cell>
        </row>
        <row r="24">
          <cell r="B24">
            <v>4.6699999999999998E-2</v>
          </cell>
          <cell r="C24">
            <v>3.7100000000000001E-2</v>
          </cell>
          <cell r="D24">
            <v>4.1799999999999997E-2</v>
          </cell>
        </row>
        <row r="25">
          <cell r="B25">
            <v>3.7199999999999997E-2</v>
          </cell>
          <cell r="C25">
            <v>2.9100000000000001E-2</v>
          </cell>
          <cell r="D25">
            <v>3.3099999999999997E-2</v>
          </cell>
        </row>
        <row r="26">
          <cell r="B26">
            <v>3.4299999999999997E-2</v>
          </cell>
          <cell r="C26">
            <v>2.2700000000000001E-2</v>
          </cell>
          <cell r="D26">
            <v>2.8400000000000002E-2</v>
          </cell>
        </row>
        <row r="27">
          <cell r="B27">
            <v>2.86E-2</v>
          </cell>
          <cell r="C27">
            <v>1.5800000000000002E-2</v>
          </cell>
          <cell r="D27">
            <v>2.2200000000000001E-2</v>
          </cell>
        </row>
        <row r="28">
          <cell r="B28">
            <v>1.8200000000000001E-2</v>
          </cell>
          <cell r="C28">
            <v>8.6999999999999994E-3</v>
          </cell>
          <cell r="D28">
            <v>1.34E-2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7.4000000000000003E-3</v>
          </cell>
          <cell r="C5">
            <v>4.0000000000000001E-3</v>
          </cell>
          <cell r="D5">
            <v>5.7000000000000002E-3</v>
          </cell>
          <cell r="F5" t="str">
            <v>January</v>
          </cell>
          <cell r="H5">
            <v>1.1399999999999999</v>
          </cell>
        </row>
        <row r="6">
          <cell r="B6">
            <v>3.8E-3</v>
          </cell>
          <cell r="C6">
            <v>2.8E-3</v>
          </cell>
          <cell r="D6">
            <v>3.3E-3</v>
          </cell>
          <cell r="F6" t="str">
            <v>February</v>
          </cell>
          <cell r="H6">
            <v>1.22</v>
          </cell>
        </row>
        <row r="7">
          <cell r="B7">
            <v>2.0999999999999999E-3</v>
          </cell>
          <cell r="C7">
            <v>2.5000000000000001E-3</v>
          </cell>
          <cell r="D7">
            <v>2.3E-3</v>
          </cell>
          <cell r="F7" t="str">
            <v>March</v>
          </cell>
          <cell r="H7">
            <v>1.26</v>
          </cell>
        </row>
        <row r="8">
          <cell r="B8">
            <v>1.4E-3</v>
          </cell>
          <cell r="C8">
            <v>2E-3</v>
          </cell>
          <cell r="D8">
            <v>1.6999999999999999E-3</v>
          </cell>
          <cell r="F8" t="str">
            <v>April</v>
          </cell>
          <cell r="H8">
            <v>1.1100000000000001</v>
          </cell>
        </row>
        <row r="9">
          <cell r="B9">
            <v>2.0999999999999999E-3</v>
          </cell>
          <cell r="C9">
            <v>4.4000000000000003E-3</v>
          </cell>
          <cell r="D9">
            <v>3.3E-3</v>
          </cell>
          <cell r="F9" t="str">
            <v>May</v>
          </cell>
          <cell r="H9">
            <v>0.95</v>
          </cell>
        </row>
        <row r="10">
          <cell r="B10">
            <v>4.8999999999999998E-3</v>
          </cell>
          <cell r="C10">
            <v>1.7100000000000001E-2</v>
          </cell>
          <cell r="D10">
            <v>1.11E-2</v>
          </cell>
          <cell r="F10" t="str">
            <v>June</v>
          </cell>
          <cell r="H10">
            <v>0.89</v>
          </cell>
        </row>
        <row r="11">
          <cell r="B11">
            <v>1.6400000000000001E-2</v>
          </cell>
          <cell r="C11">
            <v>4.1700000000000001E-2</v>
          </cell>
          <cell r="D11">
            <v>2.92E-2</v>
          </cell>
          <cell r="F11" t="str">
            <v>July</v>
          </cell>
          <cell r="H11">
            <v>0.86</v>
          </cell>
        </row>
        <row r="12">
          <cell r="B12">
            <v>3.2199999999999999E-2</v>
          </cell>
          <cell r="C12">
            <v>6.83E-2</v>
          </cell>
          <cell r="D12">
            <v>5.0500000000000003E-2</v>
          </cell>
          <cell r="F12" t="str">
            <v>August</v>
          </cell>
          <cell r="H12">
            <v>0.83</v>
          </cell>
        </row>
        <row r="13">
          <cell r="B13">
            <v>4.2500000000000003E-2</v>
          </cell>
          <cell r="C13">
            <v>7.5499999999999998E-2</v>
          </cell>
          <cell r="D13">
            <v>5.9299999999999999E-2</v>
          </cell>
          <cell r="F13" t="str">
            <v>September</v>
          </cell>
          <cell r="H13">
            <v>0.82</v>
          </cell>
        </row>
        <row r="14">
          <cell r="B14">
            <v>5.1400000000000001E-2</v>
          </cell>
          <cell r="C14">
            <v>7.2800000000000004E-2</v>
          </cell>
          <cell r="D14">
            <v>6.2300000000000001E-2</v>
          </cell>
          <cell r="F14" t="str">
            <v>October</v>
          </cell>
          <cell r="H14">
            <v>0.92</v>
          </cell>
        </row>
        <row r="15">
          <cell r="B15">
            <v>5.9499999999999997E-2</v>
          </cell>
          <cell r="C15">
            <v>7.51E-2</v>
          </cell>
          <cell r="D15">
            <v>6.7400000000000002E-2</v>
          </cell>
          <cell r="F15" t="str">
            <v>November</v>
          </cell>
          <cell r="H15">
            <v>1</v>
          </cell>
        </row>
        <row r="16">
          <cell r="B16">
            <v>6.54E-2</v>
          </cell>
          <cell r="C16">
            <v>7.7100000000000002E-2</v>
          </cell>
          <cell r="D16">
            <v>7.1300000000000002E-2</v>
          </cell>
          <cell r="F16" t="str">
            <v>December</v>
          </cell>
          <cell r="H16">
            <v>1.05</v>
          </cell>
        </row>
        <row r="17">
          <cell r="B17">
            <v>7.1900000000000006E-2</v>
          </cell>
          <cell r="C17">
            <v>7.4999999999999997E-2</v>
          </cell>
          <cell r="D17">
            <v>7.3499999999999996E-2</v>
          </cell>
        </row>
        <row r="18">
          <cell r="B18">
            <v>7.3300000000000004E-2</v>
          </cell>
          <cell r="C18">
            <v>7.0900000000000005E-2</v>
          </cell>
          <cell r="D18">
            <v>7.2099999999999997E-2</v>
          </cell>
        </row>
        <row r="19">
          <cell r="B19">
            <v>8.0699999999999994E-2</v>
          </cell>
          <cell r="C19">
            <v>7.3300000000000004E-2</v>
          </cell>
          <cell r="D19">
            <v>7.6899999999999996E-2</v>
          </cell>
        </row>
        <row r="20">
          <cell r="B20">
            <v>9.11E-2</v>
          </cell>
          <cell r="C20">
            <v>7.1499999999999994E-2</v>
          </cell>
          <cell r="D20">
            <v>8.1100000000000005E-2</v>
          </cell>
        </row>
        <row r="21">
          <cell r="B21">
            <v>9.5799999999999996E-2</v>
          </cell>
          <cell r="C21">
            <v>6.59E-2</v>
          </cell>
          <cell r="D21">
            <v>8.0600000000000005E-2</v>
          </cell>
        </row>
        <row r="22">
          <cell r="B22">
            <v>8.7400000000000005E-2</v>
          </cell>
          <cell r="C22">
            <v>5.5399999999999998E-2</v>
          </cell>
          <cell r="D22">
            <v>7.1199999999999999E-2</v>
          </cell>
        </row>
        <row r="23">
          <cell r="B23">
            <v>6.2899999999999998E-2</v>
          </cell>
          <cell r="C23">
            <v>4.4999999999999998E-2</v>
          </cell>
          <cell r="D23">
            <v>5.3800000000000001E-2</v>
          </cell>
        </row>
        <row r="24">
          <cell r="B24">
            <v>4.2599999999999999E-2</v>
          </cell>
          <cell r="C24">
            <v>3.3300000000000003E-2</v>
          </cell>
          <cell r="D24">
            <v>3.7900000000000003E-2</v>
          </cell>
        </row>
        <row r="25">
          <cell r="B25">
            <v>3.1699999999999999E-2</v>
          </cell>
          <cell r="C25">
            <v>2.5899999999999999E-2</v>
          </cell>
          <cell r="D25">
            <v>2.8799999999999999E-2</v>
          </cell>
        </row>
        <row r="26">
          <cell r="B26">
            <v>3.0499999999999999E-2</v>
          </cell>
          <cell r="C26">
            <v>1.9699999999999999E-2</v>
          </cell>
          <cell r="D26">
            <v>2.5000000000000001E-2</v>
          </cell>
        </row>
        <row r="27">
          <cell r="B27">
            <v>2.64E-2</v>
          </cell>
          <cell r="C27">
            <v>1.3599999999999999E-2</v>
          </cell>
          <cell r="D27">
            <v>1.9900000000000001E-2</v>
          </cell>
        </row>
        <row r="28">
          <cell r="B28">
            <v>1.6500000000000001E-2</v>
          </cell>
          <cell r="C28">
            <v>7.3000000000000001E-3</v>
          </cell>
          <cell r="D28">
            <v>1.18E-2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4.4999999999999997E-3</v>
          </cell>
          <cell r="C5">
            <v>6.3E-3</v>
          </cell>
          <cell r="D5">
            <v>5.4000000000000003E-3</v>
          </cell>
          <cell r="F5" t="str">
            <v>January</v>
          </cell>
          <cell r="H5">
            <v>1.1100000000000001</v>
          </cell>
        </row>
        <row r="6">
          <cell r="B6">
            <v>3.3E-3</v>
          </cell>
          <cell r="C6">
            <v>4.7999999999999996E-3</v>
          </cell>
          <cell r="D6">
            <v>4.0000000000000001E-3</v>
          </cell>
          <cell r="F6" t="str">
            <v>February</v>
          </cell>
          <cell r="H6">
            <v>1.19</v>
          </cell>
        </row>
        <row r="7">
          <cell r="B7">
            <v>2.5999999999999999E-3</v>
          </cell>
          <cell r="C7">
            <v>2.8999999999999998E-3</v>
          </cell>
          <cell r="D7">
            <v>2.8E-3</v>
          </cell>
          <cell r="F7" t="str">
            <v>March</v>
          </cell>
          <cell r="H7">
            <v>1.1599999999999999</v>
          </cell>
        </row>
        <row r="8">
          <cell r="B8">
            <v>2.5999999999999999E-3</v>
          </cell>
          <cell r="C8">
            <v>2.2000000000000001E-3</v>
          </cell>
          <cell r="D8">
            <v>2.3999999999999998E-3</v>
          </cell>
          <cell r="F8" t="str">
            <v>April</v>
          </cell>
          <cell r="H8">
            <v>1.07</v>
          </cell>
        </row>
        <row r="9">
          <cell r="B9">
            <v>4.5999999999999999E-3</v>
          </cell>
          <cell r="C9">
            <v>2.5000000000000001E-3</v>
          </cell>
          <cell r="D9">
            <v>3.5999999999999999E-3</v>
          </cell>
          <cell r="F9" t="str">
            <v>May</v>
          </cell>
          <cell r="H9">
            <v>0.96</v>
          </cell>
        </row>
        <row r="10">
          <cell r="B10">
            <v>1.18E-2</v>
          </cell>
          <cell r="C10">
            <v>5.4999999999999997E-3</v>
          </cell>
          <cell r="D10">
            <v>8.6E-3</v>
          </cell>
          <cell r="F10" t="str">
            <v>June</v>
          </cell>
          <cell r="H10">
            <v>0.87</v>
          </cell>
        </row>
        <row r="11">
          <cell r="B11">
            <v>4.1500000000000002E-2</v>
          </cell>
          <cell r="C11">
            <v>1.8200000000000001E-2</v>
          </cell>
          <cell r="D11">
            <v>2.98E-2</v>
          </cell>
          <cell r="F11" t="str">
            <v>July</v>
          </cell>
          <cell r="H11">
            <v>0.84</v>
          </cell>
        </row>
        <row r="12">
          <cell r="B12">
            <v>6.6000000000000003E-2</v>
          </cell>
          <cell r="C12">
            <v>5.1200000000000002E-2</v>
          </cell>
          <cell r="D12">
            <v>5.8500000000000003E-2</v>
          </cell>
          <cell r="F12" t="str">
            <v>August</v>
          </cell>
          <cell r="H12">
            <v>0.86</v>
          </cell>
        </row>
        <row r="13">
          <cell r="B13">
            <v>6.5199999999999994E-2</v>
          </cell>
          <cell r="C13">
            <v>5.0900000000000001E-2</v>
          </cell>
          <cell r="D13">
            <v>5.8000000000000003E-2</v>
          </cell>
          <cell r="F13" t="str">
            <v>September</v>
          </cell>
          <cell r="H13">
            <v>0.9</v>
          </cell>
        </row>
        <row r="14">
          <cell r="B14">
            <v>6.54E-2</v>
          </cell>
          <cell r="C14">
            <v>5.6500000000000002E-2</v>
          </cell>
          <cell r="D14">
            <v>6.0900000000000003E-2</v>
          </cell>
          <cell r="F14" t="str">
            <v>October</v>
          </cell>
          <cell r="H14">
            <v>1</v>
          </cell>
        </row>
        <row r="15">
          <cell r="B15">
            <v>7.0099999999999996E-2</v>
          </cell>
          <cell r="C15">
            <v>6.1899999999999997E-2</v>
          </cell>
          <cell r="D15">
            <v>6.6000000000000003E-2</v>
          </cell>
          <cell r="F15" t="str">
            <v>November</v>
          </cell>
          <cell r="H15">
            <v>1.02</v>
          </cell>
        </row>
        <row r="16">
          <cell r="B16">
            <v>7.2499999999999995E-2</v>
          </cell>
          <cell r="C16">
            <v>6.93E-2</v>
          </cell>
          <cell r="D16">
            <v>7.0900000000000005E-2</v>
          </cell>
          <cell r="F16" t="str">
            <v>December</v>
          </cell>
          <cell r="H16">
            <v>1.04</v>
          </cell>
        </row>
        <row r="17">
          <cell r="B17">
            <v>7.3200000000000001E-2</v>
          </cell>
          <cell r="C17">
            <v>7.2999999999999995E-2</v>
          </cell>
          <cell r="D17">
            <v>7.3099999999999998E-2</v>
          </cell>
        </row>
        <row r="18">
          <cell r="B18">
            <v>7.0599999999999996E-2</v>
          </cell>
          <cell r="C18">
            <v>7.2700000000000001E-2</v>
          </cell>
          <cell r="D18">
            <v>7.17E-2</v>
          </cell>
        </row>
        <row r="19">
          <cell r="B19">
            <v>7.4499999999999997E-2</v>
          </cell>
          <cell r="C19">
            <v>7.6999999999999999E-2</v>
          </cell>
          <cell r="D19">
            <v>7.5800000000000006E-2</v>
          </cell>
        </row>
        <row r="20">
          <cell r="B20">
            <v>6.9699999999999998E-2</v>
          </cell>
          <cell r="C20">
            <v>8.0799999999999997E-2</v>
          </cell>
          <cell r="D20">
            <v>7.5300000000000006E-2</v>
          </cell>
        </row>
        <row r="21">
          <cell r="B21">
            <v>7.3300000000000004E-2</v>
          </cell>
          <cell r="C21">
            <v>8.3500000000000005E-2</v>
          </cell>
          <cell r="D21">
            <v>7.8399999999999997E-2</v>
          </cell>
        </row>
        <row r="22">
          <cell r="B22">
            <v>6.8500000000000005E-2</v>
          </cell>
          <cell r="C22">
            <v>7.9799999999999996E-2</v>
          </cell>
          <cell r="D22">
            <v>7.4200000000000002E-2</v>
          </cell>
        </row>
        <row r="23">
          <cell r="B23">
            <v>5.4100000000000002E-2</v>
          </cell>
          <cell r="C23">
            <v>6.13E-2</v>
          </cell>
          <cell r="D23">
            <v>5.7700000000000001E-2</v>
          </cell>
        </row>
        <row r="24">
          <cell r="B24">
            <v>3.6400000000000002E-2</v>
          </cell>
          <cell r="C24">
            <v>5.0599999999999999E-2</v>
          </cell>
          <cell r="D24">
            <v>4.36E-2</v>
          </cell>
        </row>
        <row r="25">
          <cell r="B25">
            <v>2.6599999999999999E-2</v>
          </cell>
          <cell r="C25">
            <v>3.4799999999999998E-2</v>
          </cell>
          <cell r="D25">
            <v>3.0700000000000002E-2</v>
          </cell>
        </row>
        <row r="26">
          <cell r="B26">
            <v>2.06E-2</v>
          </cell>
          <cell r="C26">
            <v>2.4899999999999999E-2</v>
          </cell>
          <cell r="D26">
            <v>2.2800000000000001E-2</v>
          </cell>
        </row>
        <row r="27">
          <cell r="B27">
            <v>1.4E-2</v>
          </cell>
          <cell r="C27">
            <v>1.7299999999999999E-2</v>
          </cell>
          <cell r="D27">
            <v>1.5699999999999999E-2</v>
          </cell>
        </row>
        <row r="28">
          <cell r="B28">
            <v>8.3999999999999995E-3</v>
          </cell>
          <cell r="C28">
            <v>1.1599999999999999E-2</v>
          </cell>
          <cell r="D28">
            <v>0.01</v>
          </cell>
        </row>
      </sheetData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8.3999999999999995E-3</v>
          </cell>
          <cell r="C5">
            <v>7.0000000000000001E-3</v>
          </cell>
          <cell r="D5">
            <v>7.7000000000000002E-3</v>
          </cell>
          <cell r="F5" t="str">
            <v>January</v>
          </cell>
          <cell r="H5">
            <v>1.08</v>
          </cell>
        </row>
        <row r="6">
          <cell r="B6">
            <v>5.3E-3</v>
          </cell>
          <cell r="C6">
            <v>4.4000000000000003E-3</v>
          </cell>
          <cell r="D6">
            <v>4.7999999999999996E-3</v>
          </cell>
          <cell r="F6" t="str">
            <v>February</v>
          </cell>
          <cell r="H6">
            <v>1.1299999999999999</v>
          </cell>
        </row>
        <row r="7">
          <cell r="B7">
            <v>4.1999999999999997E-3</v>
          </cell>
          <cell r="C7">
            <v>3.5000000000000001E-3</v>
          </cell>
          <cell r="D7">
            <v>3.8999999999999998E-3</v>
          </cell>
          <cell r="F7" t="str">
            <v>March</v>
          </cell>
          <cell r="H7">
            <v>1.1200000000000001</v>
          </cell>
        </row>
        <row r="8">
          <cell r="B8">
            <v>3.0999999999999999E-3</v>
          </cell>
          <cell r="C8">
            <v>3.0000000000000001E-3</v>
          </cell>
          <cell r="D8">
            <v>3.0999999999999999E-3</v>
          </cell>
          <cell r="F8" t="str">
            <v>April</v>
          </cell>
          <cell r="H8">
            <v>1.06</v>
          </cell>
        </row>
        <row r="9">
          <cell r="B9">
            <v>3.3999999999999998E-3</v>
          </cell>
          <cell r="C9">
            <v>4.1000000000000003E-3</v>
          </cell>
          <cell r="D9">
            <v>3.8E-3</v>
          </cell>
          <cell r="F9" t="str">
            <v>May</v>
          </cell>
          <cell r="H9">
            <v>0.99</v>
          </cell>
        </row>
        <row r="10">
          <cell r="B10">
            <v>6.7999999999999996E-3</v>
          </cell>
          <cell r="C10">
            <v>1.06E-2</v>
          </cell>
          <cell r="D10">
            <v>8.6999999999999994E-3</v>
          </cell>
          <cell r="F10" t="str">
            <v>June</v>
          </cell>
          <cell r="H10">
            <v>0.98</v>
          </cell>
        </row>
        <row r="11">
          <cell r="B11">
            <v>1.9599999999999999E-2</v>
          </cell>
          <cell r="C11">
            <v>2.8899999999999999E-2</v>
          </cell>
          <cell r="D11">
            <v>2.4400000000000002E-2</v>
          </cell>
          <cell r="F11" t="str">
            <v>July</v>
          </cell>
          <cell r="H11">
            <v>0.98</v>
          </cell>
        </row>
        <row r="12">
          <cell r="B12">
            <v>3.9300000000000002E-2</v>
          </cell>
          <cell r="C12">
            <v>5.0500000000000003E-2</v>
          </cell>
          <cell r="D12">
            <v>4.4999999999999998E-2</v>
          </cell>
          <cell r="F12" t="str">
            <v>August</v>
          </cell>
          <cell r="H12">
            <v>0.96</v>
          </cell>
        </row>
        <row r="13">
          <cell r="B13">
            <v>4.9000000000000002E-2</v>
          </cell>
          <cell r="C13">
            <v>5.8200000000000002E-2</v>
          </cell>
          <cell r="D13">
            <v>5.3699999999999998E-2</v>
          </cell>
          <cell r="F13" t="str">
            <v>September</v>
          </cell>
          <cell r="H13">
            <v>0.96</v>
          </cell>
        </row>
        <row r="14">
          <cell r="B14">
            <v>5.6000000000000001E-2</v>
          </cell>
          <cell r="C14">
            <v>6.1499999999999999E-2</v>
          </cell>
          <cell r="D14">
            <v>5.8799999999999998E-2</v>
          </cell>
          <cell r="F14" t="str">
            <v>October</v>
          </cell>
          <cell r="H14">
            <v>0.94</v>
          </cell>
        </row>
        <row r="15">
          <cell r="B15">
            <v>6.4500000000000002E-2</v>
          </cell>
          <cell r="C15">
            <v>6.6600000000000006E-2</v>
          </cell>
          <cell r="D15">
            <v>6.5600000000000006E-2</v>
          </cell>
          <cell r="F15" t="str">
            <v>November</v>
          </cell>
          <cell r="H15">
            <v>0.9</v>
          </cell>
        </row>
        <row r="16">
          <cell r="B16">
            <v>7.0000000000000007E-2</v>
          </cell>
          <cell r="C16">
            <v>7.0099999999999996E-2</v>
          </cell>
          <cell r="D16">
            <v>7.0099999999999996E-2</v>
          </cell>
          <cell r="F16" t="str">
            <v>December</v>
          </cell>
          <cell r="H16">
            <v>0.94</v>
          </cell>
        </row>
        <row r="17">
          <cell r="B17">
            <v>7.3200000000000001E-2</v>
          </cell>
          <cell r="C17">
            <v>7.2499999999999995E-2</v>
          </cell>
          <cell r="D17">
            <v>7.2800000000000004E-2</v>
          </cell>
        </row>
        <row r="18">
          <cell r="B18">
            <v>7.3700000000000002E-2</v>
          </cell>
          <cell r="C18">
            <v>7.1199999999999999E-2</v>
          </cell>
          <cell r="D18">
            <v>7.2400000000000006E-2</v>
          </cell>
        </row>
        <row r="19">
          <cell r="B19">
            <v>7.4399999999999994E-2</v>
          </cell>
          <cell r="C19">
            <v>7.1400000000000005E-2</v>
          </cell>
          <cell r="D19">
            <v>7.2900000000000006E-2</v>
          </cell>
        </row>
        <row r="20">
          <cell r="B20">
            <v>7.5200000000000003E-2</v>
          </cell>
          <cell r="C20">
            <v>7.0699999999999999E-2</v>
          </cell>
          <cell r="D20">
            <v>7.2900000000000006E-2</v>
          </cell>
        </row>
        <row r="21">
          <cell r="B21">
            <v>7.5300000000000006E-2</v>
          </cell>
          <cell r="C21">
            <v>7.1300000000000002E-2</v>
          </cell>
          <cell r="D21">
            <v>7.3300000000000004E-2</v>
          </cell>
        </row>
        <row r="22">
          <cell r="B22">
            <v>7.9500000000000001E-2</v>
          </cell>
          <cell r="C22">
            <v>7.0199999999999999E-2</v>
          </cell>
          <cell r="D22">
            <v>7.4800000000000005E-2</v>
          </cell>
        </row>
        <row r="23">
          <cell r="B23">
            <v>6.4199999999999993E-2</v>
          </cell>
          <cell r="C23">
            <v>5.9299999999999999E-2</v>
          </cell>
          <cell r="D23">
            <v>6.1699999999999998E-2</v>
          </cell>
        </row>
        <row r="24">
          <cell r="B24">
            <v>4.87E-2</v>
          </cell>
          <cell r="C24">
            <v>4.7600000000000003E-2</v>
          </cell>
          <cell r="D24">
            <v>4.8099999999999997E-2</v>
          </cell>
        </row>
        <row r="25">
          <cell r="B25">
            <v>3.95E-2</v>
          </cell>
          <cell r="C25">
            <v>3.6799999999999999E-2</v>
          </cell>
          <cell r="D25">
            <v>3.8100000000000002E-2</v>
          </cell>
        </row>
        <row r="26">
          <cell r="B26">
            <v>3.0800000000000001E-2</v>
          </cell>
          <cell r="C26">
            <v>2.8400000000000002E-2</v>
          </cell>
          <cell r="D26">
            <v>2.9600000000000001E-2</v>
          </cell>
        </row>
        <row r="27">
          <cell r="B27">
            <v>2.1600000000000001E-2</v>
          </cell>
          <cell r="C27">
            <v>1.9699999999999999E-2</v>
          </cell>
          <cell r="D27">
            <v>2.06E-2</v>
          </cell>
        </row>
        <row r="28">
          <cell r="B28">
            <v>1.4200000000000001E-2</v>
          </cell>
          <cell r="C28">
            <v>1.2500000000000001E-2</v>
          </cell>
          <cell r="D28">
            <v>1.3299999999999999E-2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7.1999999999999998E-3</v>
          </cell>
          <cell r="C5">
            <v>5.4000000000000003E-3</v>
          </cell>
          <cell r="D5">
            <v>6.4999999999999997E-3</v>
          </cell>
          <cell r="F5" t="str">
            <v>January</v>
          </cell>
          <cell r="H5">
            <v>0.96</v>
          </cell>
        </row>
        <row r="6">
          <cell r="B6">
            <v>5.4000000000000003E-3</v>
          </cell>
          <cell r="C6">
            <v>3.3999999999999998E-3</v>
          </cell>
          <cell r="D6">
            <v>4.5999999999999999E-3</v>
          </cell>
          <cell r="F6" t="str">
            <v>February</v>
          </cell>
          <cell r="H6">
            <v>1.07</v>
          </cell>
        </row>
        <row r="7">
          <cell r="B7">
            <v>4.8999999999999998E-3</v>
          </cell>
          <cell r="C7">
            <v>3.0000000000000001E-3</v>
          </cell>
          <cell r="D7">
            <v>4.1999999999999997E-3</v>
          </cell>
          <cell r="F7" t="str">
            <v>March</v>
          </cell>
          <cell r="H7">
            <v>1.02</v>
          </cell>
        </row>
        <row r="8">
          <cell r="B8">
            <v>3.3E-3</v>
          </cell>
          <cell r="C8">
            <v>3.7000000000000002E-3</v>
          </cell>
          <cell r="D8">
            <v>3.5000000000000001E-3</v>
          </cell>
          <cell r="F8" t="str">
            <v>April</v>
          </cell>
          <cell r="H8">
            <v>0.94</v>
          </cell>
        </row>
        <row r="9">
          <cell r="B9">
            <v>5.1000000000000004E-3</v>
          </cell>
          <cell r="C9">
            <v>9.2999999999999992E-3</v>
          </cell>
          <cell r="D9">
            <v>6.7999999999999996E-3</v>
          </cell>
          <cell r="F9" t="str">
            <v>May</v>
          </cell>
        </row>
        <row r="10">
          <cell r="B10">
            <v>1.18E-2</v>
          </cell>
          <cell r="C10">
            <v>2.3900000000000001E-2</v>
          </cell>
          <cell r="D10">
            <v>1.66E-2</v>
          </cell>
          <cell r="F10" t="str">
            <v>June</v>
          </cell>
        </row>
        <row r="11">
          <cell r="B11">
            <v>2.7699999999999999E-2</v>
          </cell>
          <cell r="C11">
            <v>7.2800000000000004E-2</v>
          </cell>
          <cell r="D11">
            <v>4.5699999999999998E-2</v>
          </cell>
          <cell r="F11" t="str">
            <v>July</v>
          </cell>
        </row>
        <row r="12">
          <cell r="B12">
            <v>4.0500000000000001E-2</v>
          </cell>
          <cell r="C12">
            <v>0.12180000000000001</v>
          </cell>
          <cell r="D12">
            <v>7.2999999999999995E-2</v>
          </cell>
          <cell r="F12" t="str">
            <v>August</v>
          </cell>
        </row>
        <row r="13">
          <cell r="B13">
            <v>4.2799999999999998E-2</v>
          </cell>
          <cell r="C13">
            <v>9.3399999999999997E-2</v>
          </cell>
          <cell r="D13">
            <v>6.3E-2</v>
          </cell>
          <cell r="F13" t="str">
            <v>September</v>
          </cell>
        </row>
        <row r="14">
          <cell r="B14">
            <v>4.4299999999999999E-2</v>
          </cell>
          <cell r="C14">
            <v>6.2600000000000003E-2</v>
          </cell>
          <cell r="D14">
            <v>5.16E-2</v>
          </cell>
          <cell r="F14" t="str">
            <v>October</v>
          </cell>
        </row>
        <row r="15">
          <cell r="B15">
            <v>4.8800000000000003E-2</v>
          </cell>
          <cell r="C15">
            <v>0.06</v>
          </cell>
          <cell r="D15">
            <v>5.33E-2</v>
          </cell>
          <cell r="F15" t="str">
            <v>November</v>
          </cell>
        </row>
        <row r="16">
          <cell r="B16">
            <v>5.5E-2</v>
          </cell>
          <cell r="C16">
            <v>5.8500000000000003E-2</v>
          </cell>
          <cell r="D16">
            <v>5.6399999999999999E-2</v>
          </cell>
          <cell r="F16" t="str">
            <v>December</v>
          </cell>
        </row>
        <row r="17">
          <cell r="B17">
            <v>6.1400000000000003E-2</v>
          </cell>
          <cell r="C17">
            <v>5.9799999999999999E-2</v>
          </cell>
          <cell r="D17">
            <v>6.08E-2</v>
          </cell>
        </row>
        <row r="18">
          <cell r="B18">
            <v>6.3399999999999998E-2</v>
          </cell>
          <cell r="C18">
            <v>5.8599999999999999E-2</v>
          </cell>
          <cell r="D18">
            <v>6.1499999999999999E-2</v>
          </cell>
        </row>
        <row r="19">
          <cell r="B19">
            <v>7.0199999999999999E-2</v>
          </cell>
          <cell r="C19">
            <v>5.8700000000000002E-2</v>
          </cell>
          <cell r="D19">
            <v>6.5600000000000006E-2</v>
          </cell>
        </row>
        <row r="20">
          <cell r="B20">
            <v>8.4099999999999994E-2</v>
          </cell>
          <cell r="C20">
            <v>5.9400000000000001E-2</v>
          </cell>
          <cell r="D20">
            <v>7.4200000000000002E-2</v>
          </cell>
        </row>
        <row r="21">
          <cell r="B21">
            <v>0.1066</v>
          </cell>
          <cell r="C21">
            <v>5.8999999999999997E-2</v>
          </cell>
          <cell r="D21">
            <v>8.7599999999999997E-2</v>
          </cell>
        </row>
        <row r="22">
          <cell r="B22">
            <v>0.11990000000000001</v>
          </cell>
          <cell r="C22">
            <v>5.67E-2</v>
          </cell>
          <cell r="D22">
            <v>9.4600000000000004E-2</v>
          </cell>
        </row>
        <row r="23">
          <cell r="B23">
            <v>6.7900000000000002E-2</v>
          </cell>
          <cell r="C23">
            <v>4.19E-2</v>
          </cell>
          <cell r="D23">
            <v>5.7500000000000002E-2</v>
          </cell>
        </row>
        <row r="24">
          <cell r="B24">
            <v>4.2000000000000003E-2</v>
          </cell>
          <cell r="C24">
            <v>2.86E-2</v>
          </cell>
          <cell r="D24">
            <v>3.6600000000000001E-2</v>
          </cell>
        </row>
        <row r="25">
          <cell r="B25">
            <v>3.1300000000000001E-2</v>
          </cell>
          <cell r="C25">
            <v>2.1299999999999999E-2</v>
          </cell>
          <cell r="D25">
            <v>2.7300000000000001E-2</v>
          </cell>
        </row>
        <row r="26">
          <cell r="B26">
            <v>2.5700000000000001E-2</v>
          </cell>
          <cell r="C26">
            <v>1.7899999999999999E-2</v>
          </cell>
          <cell r="D26">
            <v>2.2599999999999999E-2</v>
          </cell>
        </row>
        <row r="27">
          <cell r="B27">
            <v>1.9300000000000001E-2</v>
          </cell>
          <cell r="C27">
            <v>1.21E-2</v>
          </cell>
          <cell r="D27">
            <v>1.6400000000000001E-2</v>
          </cell>
        </row>
        <row r="28">
          <cell r="B28">
            <v>1.14E-2</v>
          </cell>
          <cell r="C28">
            <v>8.2000000000000007E-3</v>
          </cell>
          <cell r="D28">
            <v>1.01E-2</v>
          </cell>
        </row>
      </sheetData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6.7999999999999996E-3</v>
          </cell>
          <cell r="C5">
            <v>1.01E-2</v>
          </cell>
          <cell r="D5">
            <v>8.3999999999999995E-3</v>
          </cell>
          <cell r="F5" t="str">
            <v>February</v>
          </cell>
          <cell r="H5">
            <v>1.23</v>
          </cell>
        </row>
        <row r="6">
          <cell r="B6">
            <v>4.7999999999999996E-3</v>
          </cell>
          <cell r="C6">
            <v>6.1999999999999998E-3</v>
          </cell>
          <cell r="D6">
            <v>5.4999999999999997E-3</v>
          </cell>
          <cell r="F6" t="str">
            <v>March</v>
          </cell>
          <cell r="H6">
            <v>1.1399999999999999</v>
          </cell>
        </row>
        <row r="7">
          <cell r="B7">
            <v>4.7999999999999996E-3</v>
          </cell>
          <cell r="C7">
            <v>4.4999999999999997E-3</v>
          </cell>
          <cell r="D7">
            <v>4.7000000000000002E-3</v>
          </cell>
          <cell r="F7" t="str">
            <v>April</v>
          </cell>
          <cell r="H7">
            <v>1.0900000000000001</v>
          </cell>
        </row>
        <row r="8">
          <cell r="B8">
            <v>3.3E-3</v>
          </cell>
          <cell r="C8">
            <v>2.8E-3</v>
          </cell>
          <cell r="D8">
            <v>3.0999999999999999E-3</v>
          </cell>
          <cell r="F8" t="str">
            <v>May</v>
          </cell>
          <cell r="H8">
            <v>0.96</v>
          </cell>
        </row>
        <row r="9">
          <cell r="B9">
            <v>6.0000000000000001E-3</v>
          </cell>
          <cell r="C9">
            <v>2.5999999999999999E-3</v>
          </cell>
          <cell r="D9">
            <v>4.4000000000000003E-3</v>
          </cell>
          <cell r="F9" t="str">
            <v>June</v>
          </cell>
          <cell r="H9">
            <v>0.98</v>
          </cell>
        </row>
        <row r="10">
          <cell r="B10">
            <v>1.29E-2</v>
          </cell>
          <cell r="C10">
            <v>4.8999999999999998E-3</v>
          </cell>
          <cell r="D10">
            <v>9.1000000000000004E-3</v>
          </cell>
          <cell r="F10" t="str">
            <v>July</v>
          </cell>
          <cell r="H10">
            <v>0.93</v>
          </cell>
        </row>
        <row r="11">
          <cell r="B11">
            <v>3.7400000000000003E-2</v>
          </cell>
          <cell r="C11">
            <v>1.2699999999999999E-2</v>
          </cell>
          <cell r="D11">
            <v>2.5700000000000001E-2</v>
          </cell>
          <cell r="F11" t="str">
            <v>August</v>
          </cell>
          <cell r="H11">
            <v>0.97</v>
          </cell>
        </row>
        <row r="12">
          <cell r="B12">
            <v>8.2100000000000006E-2</v>
          </cell>
          <cell r="C12">
            <v>3.09E-2</v>
          </cell>
          <cell r="D12">
            <v>5.7700000000000001E-2</v>
          </cell>
          <cell r="F12" t="str">
            <v>September</v>
          </cell>
          <cell r="H12">
            <v>1.03</v>
          </cell>
        </row>
        <row r="13">
          <cell r="B13">
            <v>8.7900000000000006E-2</v>
          </cell>
          <cell r="C13">
            <v>4.4499999999999998E-2</v>
          </cell>
          <cell r="D13">
            <v>6.7199999999999996E-2</v>
          </cell>
          <cell r="F13" t="str">
            <v>October</v>
          </cell>
          <cell r="H13">
            <v>1</v>
          </cell>
        </row>
        <row r="14">
          <cell r="B14">
            <v>7.2599999999999998E-2</v>
          </cell>
          <cell r="C14">
            <v>4.8599999999999997E-2</v>
          </cell>
          <cell r="D14">
            <v>6.1100000000000002E-2</v>
          </cell>
          <cell r="F14" t="str">
            <v>November</v>
          </cell>
          <cell r="H14">
            <v>0.91</v>
          </cell>
        </row>
        <row r="15">
          <cell r="B15">
            <v>6.8900000000000003E-2</v>
          </cell>
          <cell r="C15">
            <v>5.3999999999999999E-2</v>
          </cell>
          <cell r="D15">
            <v>6.1800000000000001E-2</v>
          </cell>
          <cell r="F15" t="str">
            <v>December</v>
          </cell>
          <cell r="H15">
            <v>0.97</v>
          </cell>
        </row>
        <row r="16">
          <cell r="B16">
            <v>6.93E-2</v>
          </cell>
          <cell r="C16">
            <v>6.2799999999999995E-2</v>
          </cell>
          <cell r="D16">
            <v>6.6199999999999995E-2</v>
          </cell>
          <cell r="F16" t="str">
            <v>December</v>
          </cell>
          <cell r="H16">
            <v>1.01</v>
          </cell>
        </row>
        <row r="17">
          <cell r="B17">
            <v>7.2900000000000006E-2</v>
          </cell>
          <cell r="C17">
            <v>7.0400000000000004E-2</v>
          </cell>
          <cell r="D17">
            <v>7.17E-2</v>
          </cell>
        </row>
        <row r="18">
          <cell r="B18">
            <v>6.8699999999999997E-2</v>
          </cell>
          <cell r="C18">
            <v>7.0499999999999993E-2</v>
          </cell>
          <cell r="D18">
            <v>6.9599999999999995E-2</v>
          </cell>
        </row>
        <row r="19">
          <cell r="B19">
            <v>6.5000000000000002E-2</v>
          </cell>
          <cell r="C19">
            <v>7.3200000000000001E-2</v>
          </cell>
          <cell r="D19">
            <v>6.8900000000000003E-2</v>
          </cell>
        </row>
        <row r="20">
          <cell r="B20">
            <v>6.0600000000000001E-2</v>
          </cell>
          <cell r="C20">
            <v>7.6999999999999999E-2</v>
          </cell>
          <cell r="D20">
            <v>6.8400000000000002E-2</v>
          </cell>
        </row>
        <row r="21">
          <cell r="B21">
            <v>5.9900000000000002E-2</v>
          </cell>
          <cell r="C21">
            <v>8.5000000000000006E-2</v>
          </cell>
          <cell r="D21">
            <v>7.1900000000000006E-2</v>
          </cell>
        </row>
        <row r="22">
          <cell r="B22">
            <v>6.0499999999999998E-2</v>
          </cell>
          <cell r="C22">
            <v>9.3600000000000003E-2</v>
          </cell>
          <cell r="D22">
            <v>7.6300000000000007E-2</v>
          </cell>
        </row>
        <row r="23">
          <cell r="B23">
            <v>4.6800000000000001E-2</v>
          </cell>
          <cell r="C23">
            <v>7.2499999999999995E-2</v>
          </cell>
          <cell r="D23">
            <v>5.8999999999999997E-2</v>
          </cell>
        </row>
        <row r="24">
          <cell r="B24">
            <v>3.5000000000000003E-2</v>
          </cell>
          <cell r="C24">
            <v>5.3199999999999997E-2</v>
          </cell>
          <cell r="D24">
            <v>4.3700000000000003E-2</v>
          </cell>
        </row>
        <row r="25">
          <cell r="B25">
            <v>2.6499999999999999E-2</v>
          </cell>
          <cell r="C25">
            <v>4.36E-2</v>
          </cell>
          <cell r="D25">
            <v>3.4599999999999999E-2</v>
          </cell>
        </row>
        <row r="26">
          <cell r="B26">
            <v>2.06E-2</v>
          </cell>
          <cell r="C26">
            <v>3.5200000000000002E-2</v>
          </cell>
          <cell r="D26">
            <v>2.76E-2</v>
          </cell>
        </row>
        <row r="27">
          <cell r="B27">
            <v>1.5599999999999999E-2</v>
          </cell>
          <cell r="C27">
            <v>2.53E-2</v>
          </cell>
          <cell r="D27">
            <v>2.0199999999999999E-2</v>
          </cell>
        </row>
        <row r="28">
          <cell r="B28">
            <v>1.0999999999999999E-2</v>
          </cell>
          <cell r="C28">
            <v>1.5900000000000001E-2</v>
          </cell>
          <cell r="D28">
            <v>1.34E-2</v>
          </cell>
        </row>
      </sheetData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8.3000000000000001E-3</v>
          </cell>
          <cell r="C5">
            <v>6.6E-3</v>
          </cell>
          <cell r="D5">
            <v>7.4000000000000003E-3</v>
          </cell>
          <cell r="F5" t="str">
            <v>January</v>
          </cell>
          <cell r="H5">
            <v>1.1499999999999999</v>
          </cell>
        </row>
        <row r="6">
          <cell r="B6">
            <v>5.5999999999999999E-3</v>
          </cell>
          <cell r="C6">
            <v>4.0000000000000001E-3</v>
          </cell>
          <cell r="D6">
            <v>4.7999999999999996E-3</v>
          </cell>
          <cell r="F6" t="str">
            <v>February</v>
          </cell>
          <cell r="H6">
            <v>1.1399999999999999</v>
          </cell>
        </row>
        <row r="7">
          <cell r="B7">
            <v>4.1000000000000003E-3</v>
          </cell>
          <cell r="C7">
            <v>3.0000000000000001E-3</v>
          </cell>
          <cell r="D7">
            <v>3.5000000000000001E-3</v>
          </cell>
          <cell r="F7" t="str">
            <v>March</v>
          </cell>
          <cell r="H7">
            <v>1.1000000000000001</v>
          </cell>
        </row>
        <row r="8">
          <cell r="B8">
            <v>2.3999999999999998E-3</v>
          </cell>
          <cell r="C8">
            <v>2.8E-3</v>
          </cell>
          <cell r="D8">
            <v>2.5999999999999999E-3</v>
          </cell>
          <cell r="F8" t="str">
            <v>April</v>
          </cell>
          <cell r="H8">
            <v>1.1499999999999999</v>
          </cell>
        </row>
        <row r="9">
          <cell r="B9">
            <v>3.0000000000000001E-3</v>
          </cell>
          <cell r="C9">
            <v>3.8E-3</v>
          </cell>
          <cell r="D9">
            <v>3.3999999999999998E-3</v>
          </cell>
          <cell r="F9" t="str">
            <v>May</v>
          </cell>
          <cell r="H9">
            <v>1.06</v>
          </cell>
        </row>
        <row r="10">
          <cell r="B10">
            <v>8.2000000000000007E-3</v>
          </cell>
          <cell r="C10">
            <v>8.0000000000000002E-3</v>
          </cell>
          <cell r="D10">
            <v>8.0999999999999996E-3</v>
          </cell>
          <cell r="F10" t="str">
            <v>June</v>
          </cell>
          <cell r="H10">
            <v>1.06</v>
          </cell>
        </row>
        <row r="11">
          <cell r="B11">
            <v>2.1100000000000001E-2</v>
          </cell>
          <cell r="C11">
            <v>2.0899999999999998E-2</v>
          </cell>
          <cell r="D11">
            <v>2.1000000000000001E-2</v>
          </cell>
          <cell r="F11" t="str">
            <v>July</v>
          </cell>
          <cell r="H11">
            <v>1.04</v>
          </cell>
        </row>
        <row r="12">
          <cell r="B12">
            <v>4.8599999999999997E-2</v>
          </cell>
          <cell r="C12">
            <v>4.4200000000000003E-2</v>
          </cell>
          <cell r="D12">
            <v>4.6399999999999997E-2</v>
          </cell>
          <cell r="F12" t="str">
            <v>August</v>
          </cell>
          <cell r="H12">
            <v>0.8</v>
          </cell>
        </row>
        <row r="13">
          <cell r="B13">
            <v>6.1899999999999997E-2</v>
          </cell>
          <cell r="C13">
            <v>6.3700000000000007E-2</v>
          </cell>
          <cell r="D13">
            <v>6.2799999999999995E-2</v>
          </cell>
          <cell r="F13" t="str">
            <v>September</v>
          </cell>
          <cell r="H13">
            <v>0.77</v>
          </cell>
        </row>
        <row r="14">
          <cell r="B14">
            <v>6.8099999999999994E-2</v>
          </cell>
          <cell r="C14">
            <v>7.5399999999999995E-2</v>
          </cell>
          <cell r="D14">
            <v>7.1800000000000003E-2</v>
          </cell>
          <cell r="F14" t="str">
            <v>October</v>
          </cell>
          <cell r="H14">
            <v>0.85</v>
          </cell>
        </row>
        <row r="15">
          <cell r="B15">
            <v>6.8400000000000002E-2</v>
          </cell>
          <cell r="C15">
            <v>7.5399999999999995E-2</v>
          </cell>
          <cell r="D15">
            <v>7.1900000000000006E-2</v>
          </cell>
          <cell r="F15" t="str">
            <v>November</v>
          </cell>
          <cell r="H15">
            <v>0.93</v>
          </cell>
        </row>
        <row r="16">
          <cell r="B16">
            <v>6.7299999999999999E-2</v>
          </cell>
          <cell r="C16">
            <v>7.4300000000000005E-2</v>
          </cell>
          <cell r="D16">
            <v>7.0800000000000002E-2</v>
          </cell>
          <cell r="F16" t="str">
            <v>December</v>
          </cell>
          <cell r="H16">
            <v>1</v>
          </cell>
        </row>
        <row r="17">
          <cell r="B17">
            <v>6.4799999999999996E-2</v>
          </cell>
          <cell r="C17">
            <v>7.3300000000000004E-2</v>
          </cell>
          <cell r="D17">
            <v>6.9099999999999995E-2</v>
          </cell>
        </row>
        <row r="18">
          <cell r="B18">
            <v>6.4399999999999999E-2</v>
          </cell>
          <cell r="C18">
            <v>7.0599999999999996E-2</v>
          </cell>
          <cell r="D18">
            <v>6.7500000000000004E-2</v>
          </cell>
        </row>
        <row r="19">
          <cell r="B19">
            <v>6.6000000000000003E-2</v>
          </cell>
          <cell r="C19">
            <v>7.1800000000000003E-2</v>
          </cell>
          <cell r="D19">
            <v>6.8900000000000003E-2</v>
          </cell>
        </row>
        <row r="20">
          <cell r="B20">
            <v>6.6900000000000001E-2</v>
          </cell>
          <cell r="C20">
            <v>6.8500000000000005E-2</v>
          </cell>
          <cell r="D20">
            <v>6.7699999999999996E-2</v>
          </cell>
        </row>
        <row r="21">
          <cell r="B21">
            <v>6.8099999999999994E-2</v>
          </cell>
          <cell r="C21">
            <v>6.3100000000000003E-2</v>
          </cell>
          <cell r="D21">
            <v>6.5600000000000006E-2</v>
          </cell>
        </row>
        <row r="22">
          <cell r="B22">
            <v>6.3899999999999998E-2</v>
          </cell>
          <cell r="C22">
            <v>6.2600000000000003E-2</v>
          </cell>
          <cell r="D22">
            <v>6.3200000000000006E-2</v>
          </cell>
        </row>
        <row r="23">
          <cell r="B23">
            <v>5.8200000000000002E-2</v>
          </cell>
          <cell r="C23">
            <v>5.6800000000000003E-2</v>
          </cell>
          <cell r="D23">
            <v>5.7500000000000002E-2</v>
          </cell>
        </row>
        <row r="24">
          <cell r="B24">
            <v>5.1700000000000003E-2</v>
          </cell>
          <cell r="C24">
            <v>4.7800000000000002E-2</v>
          </cell>
          <cell r="D24">
            <v>4.9799999999999997E-2</v>
          </cell>
        </row>
        <row r="25">
          <cell r="B25">
            <v>4.7E-2</v>
          </cell>
          <cell r="C25">
            <v>3.9E-2</v>
          </cell>
          <cell r="D25">
            <v>4.2999999999999997E-2</v>
          </cell>
        </row>
        <row r="26">
          <cell r="B26">
            <v>3.95E-2</v>
          </cell>
          <cell r="C26">
            <v>2.9600000000000001E-2</v>
          </cell>
          <cell r="D26">
            <v>3.4500000000000003E-2</v>
          </cell>
        </row>
        <row r="27">
          <cell r="B27">
            <v>2.76E-2</v>
          </cell>
          <cell r="C27">
            <v>2.2700000000000001E-2</v>
          </cell>
          <cell r="D27">
            <v>2.52E-2</v>
          </cell>
        </row>
        <row r="28">
          <cell r="B28">
            <v>1.4800000000000001E-2</v>
          </cell>
          <cell r="C28">
            <v>1.23E-2</v>
          </cell>
          <cell r="D28">
            <v>1.35E-2</v>
          </cell>
        </row>
      </sheetData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5.1999999999999998E-3</v>
          </cell>
          <cell r="C5">
            <v>3.8E-3</v>
          </cell>
          <cell r="D5">
            <v>4.4999999999999997E-3</v>
          </cell>
          <cell r="F5" t="str">
            <v>January</v>
          </cell>
          <cell r="H5">
            <v>0.98</v>
          </cell>
        </row>
        <row r="6">
          <cell r="B6">
            <v>3.2000000000000002E-3</v>
          </cell>
          <cell r="C6">
            <v>2.8999999999999998E-3</v>
          </cell>
          <cell r="D6">
            <v>3.0000000000000001E-3</v>
          </cell>
          <cell r="F6" t="str">
            <v>February</v>
          </cell>
          <cell r="H6">
            <v>1.05</v>
          </cell>
        </row>
        <row r="7">
          <cell r="B7">
            <v>2.5000000000000001E-3</v>
          </cell>
          <cell r="C7">
            <v>2.8E-3</v>
          </cell>
          <cell r="D7">
            <v>2.5999999999999999E-3</v>
          </cell>
          <cell r="F7" t="str">
            <v>March</v>
          </cell>
          <cell r="H7">
            <v>1.03</v>
          </cell>
        </row>
        <row r="8">
          <cell r="B8">
            <v>2.3E-3</v>
          </cell>
          <cell r="C8">
            <v>3.5000000000000001E-3</v>
          </cell>
          <cell r="D8">
            <v>2.8999999999999998E-3</v>
          </cell>
          <cell r="F8" t="str">
            <v>April</v>
          </cell>
          <cell r="H8">
            <v>1.01</v>
          </cell>
        </row>
        <row r="9">
          <cell r="B9">
            <v>3.8E-3</v>
          </cell>
          <cell r="C9">
            <v>7.7000000000000002E-3</v>
          </cell>
          <cell r="D9">
            <v>5.7000000000000002E-3</v>
          </cell>
          <cell r="F9" t="str">
            <v>May</v>
          </cell>
          <cell r="H9">
            <v>0.93</v>
          </cell>
        </row>
        <row r="10">
          <cell r="B10">
            <v>8.8000000000000005E-3</v>
          </cell>
          <cell r="C10">
            <v>1.8599999999999998E-2</v>
          </cell>
          <cell r="D10">
            <v>1.35E-2</v>
          </cell>
          <cell r="F10" t="str">
            <v>June</v>
          </cell>
          <cell r="H10">
            <v>0.92</v>
          </cell>
        </row>
        <row r="11">
          <cell r="B11">
            <v>2.87E-2</v>
          </cell>
          <cell r="C11">
            <v>5.6599999999999998E-2</v>
          </cell>
          <cell r="D11">
            <v>4.2099999999999999E-2</v>
          </cell>
          <cell r="F11" t="str">
            <v>July</v>
          </cell>
          <cell r="H11">
            <v>0.89</v>
          </cell>
        </row>
        <row r="12">
          <cell r="B12">
            <v>6.4399999999999999E-2</v>
          </cell>
          <cell r="C12">
            <v>8.0699999999999994E-2</v>
          </cell>
          <cell r="D12">
            <v>7.22E-2</v>
          </cell>
          <cell r="F12" t="str">
            <v>August</v>
          </cell>
          <cell r="H12">
            <v>0.92</v>
          </cell>
        </row>
        <row r="13">
          <cell r="B13">
            <v>7.1199999999999999E-2</v>
          </cell>
          <cell r="C13">
            <v>7.4999999999999997E-2</v>
          </cell>
          <cell r="D13">
            <v>7.2999999999999995E-2</v>
          </cell>
          <cell r="F13" t="str">
            <v>September</v>
          </cell>
          <cell r="H13">
            <v>1.01</v>
          </cell>
        </row>
        <row r="14">
          <cell r="B14">
            <v>5.74E-2</v>
          </cell>
          <cell r="C14">
            <v>6.4100000000000004E-2</v>
          </cell>
          <cell r="D14">
            <v>6.0600000000000001E-2</v>
          </cell>
          <cell r="F14" t="str">
            <v>October</v>
          </cell>
          <cell r="H14">
            <v>1</v>
          </cell>
        </row>
        <row r="15">
          <cell r="B15">
            <v>5.9700000000000003E-2</v>
          </cell>
          <cell r="C15">
            <v>6.3899999999999998E-2</v>
          </cell>
          <cell r="D15">
            <v>6.1699999999999998E-2</v>
          </cell>
          <cell r="F15" t="str">
            <v>November</v>
          </cell>
          <cell r="H15">
            <v>1.01</v>
          </cell>
        </row>
        <row r="16">
          <cell r="B16">
            <v>6.4000000000000001E-2</v>
          </cell>
          <cell r="C16">
            <v>6.9500000000000006E-2</v>
          </cell>
          <cell r="D16">
            <v>6.6600000000000006E-2</v>
          </cell>
          <cell r="F16" t="str">
            <v>December</v>
          </cell>
          <cell r="H16">
            <v>0.95</v>
          </cell>
        </row>
        <row r="17">
          <cell r="B17">
            <v>7.2400000000000006E-2</v>
          </cell>
          <cell r="C17">
            <v>7.2700000000000001E-2</v>
          </cell>
          <cell r="D17">
            <v>7.2599999999999998E-2</v>
          </cell>
        </row>
        <row r="18">
          <cell r="B18">
            <v>7.0900000000000005E-2</v>
          </cell>
          <cell r="C18">
            <v>6.6500000000000004E-2</v>
          </cell>
          <cell r="D18">
            <v>6.88E-2</v>
          </cell>
        </row>
        <row r="19">
          <cell r="B19">
            <v>7.2599999999999998E-2</v>
          </cell>
          <cell r="C19">
            <v>6.6400000000000001E-2</v>
          </cell>
          <cell r="D19">
            <v>6.9599999999999995E-2</v>
          </cell>
        </row>
        <row r="20">
          <cell r="B20">
            <v>8.14E-2</v>
          </cell>
          <cell r="C20">
            <v>6.88E-2</v>
          </cell>
          <cell r="D20">
            <v>7.5399999999999995E-2</v>
          </cell>
        </row>
        <row r="21">
          <cell r="B21">
            <v>9.11E-2</v>
          </cell>
          <cell r="C21">
            <v>7.1400000000000005E-2</v>
          </cell>
          <cell r="D21">
            <v>8.1600000000000006E-2</v>
          </cell>
        </row>
        <row r="22">
          <cell r="B22">
            <v>9.06E-2</v>
          </cell>
          <cell r="C22">
            <v>7.3200000000000001E-2</v>
          </cell>
          <cell r="D22">
            <v>8.2199999999999995E-2</v>
          </cell>
        </row>
        <row r="23">
          <cell r="B23">
            <v>5.0900000000000001E-2</v>
          </cell>
          <cell r="C23">
            <v>4.8399999999999999E-2</v>
          </cell>
          <cell r="D23">
            <v>4.9700000000000001E-2</v>
          </cell>
        </row>
        <row r="24">
          <cell r="B24">
            <v>3.4099999999999998E-2</v>
          </cell>
          <cell r="C24">
            <v>2.9399999999999999E-2</v>
          </cell>
          <cell r="D24">
            <v>3.1899999999999998E-2</v>
          </cell>
        </row>
        <row r="25">
          <cell r="B25">
            <v>2.5000000000000001E-2</v>
          </cell>
          <cell r="C25">
            <v>2.0899999999999998E-2</v>
          </cell>
          <cell r="D25">
            <v>2.3E-2</v>
          </cell>
        </row>
        <row r="26">
          <cell r="B26">
            <v>1.77E-2</v>
          </cell>
          <cell r="C26">
            <v>1.6500000000000001E-2</v>
          </cell>
          <cell r="D26">
            <v>1.7100000000000001E-2</v>
          </cell>
        </row>
        <row r="27">
          <cell r="B27">
            <v>1.2999999999999999E-2</v>
          </cell>
          <cell r="C27">
            <v>1.06E-2</v>
          </cell>
          <cell r="D27">
            <v>1.18E-2</v>
          </cell>
        </row>
        <row r="28">
          <cell r="B28">
            <v>9.1999999999999998E-3</v>
          </cell>
          <cell r="C28">
            <v>6.1000000000000004E-3</v>
          </cell>
          <cell r="D28">
            <v>7.7000000000000002E-3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6.0000000000000001E-3</v>
          </cell>
          <cell r="C5">
            <v>7.7999999999999996E-3</v>
          </cell>
          <cell r="D5">
            <v>6.8999999999999999E-3</v>
          </cell>
          <cell r="F5" t="str">
            <v>January</v>
          </cell>
          <cell r="H5">
            <v>0.99</v>
          </cell>
        </row>
        <row r="6">
          <cell r="B6">
            <v>3.8E-3</v>
          </cell>
          <cell r="C6">
            <v>4.5999999999999999E-3</v>
          </cell>
          <cell r="D6">
            <v>4.1999999999999997E-3</v>
          </cell>
          <cell r="F6" t="str">
            <v>February</v>
          </cell>
          <cell r="H6">
            <v>1.04</v>
          </cell>
        </row>
        <row r="7">
          <cell r="B7">
            <v>2.7000000000000001E-3</v>
          </cell>
          <cell r="C7">
            <v>3.0000000000000001E-3</v>
          </cell>
          <cell r="D7">
            <v>2.8E-3</v>
          </cell>
          <cell r="F7" t="str">
            <v>March</v>
          </cell>
          <cell r="H7">
            <v>1.04</v>
          </cell>
        </row>
        <row r="8">
          <cell r="B8">
            <v>3.3E-3</v>
          </cell>
          <cell r="C8">
            <v>2.2000000000000001E-3</v>
          </cell>
          <cell r="D8">
            <v>2.7000000000000001E-3</v>
          </cell>
          <cell r="F8" t="str">
            <v>April</v>
          </cell>
          <cell r="H8">
            <v>1.01</v>
          </cell>
        </row>
        <row r="9">
          <cell r="B9">
            <v>5.4000000000000003E-3</v>
          </cell>
          <cell r="C9">
            <v>2.7000000000000001E-3</v>
          </cell>
          <cell r="D9">
            <v>4.0000000000000001E-3</v>
          </cell>
          <cell r="F9" t="str">
            <v>May</v>
          </cell>
          <cell r="H9">
            <v>1.02</v>
          </cell>
        </row>
        <row r="10">
          <cell r="B10">
            <v>1.4800000000000001E-2</v>
          </cell>
          <cell r="C10">
            <v>6.1000000000000004E-3</v>
          </cell>
          <cell r="D10">
            <v>1.0200000000000001E-2</v>
          </cell>
          <cell r="F10" t="str">
            <v>June</v>
          </cell>
          <cell r="H10">
            <v>0.96</v>
          </cell>
        </row>
        <row r="11">
          <cell r="B11">
            <v>3.2899999999999999E-2</v>
          </cell>
          <cell r="C11">
            <v>1.6899999999999998E-2</v>
          </cell>
          <cell r="D11">
            <v>2.46E-2</v>
          </cell>
          <cell r="F11" t="str">
            <v>July</v>
          </cell>
          <cell r="H11">
            <v>0.94</v>
          </cell>
        </row>
        <row r="12">
          <cell r="B12">
            <v>5.5899999999999998E-2</v>
          </cell>
          <cell r="C12">
            <v>3.1699999999999999E-2</v>
          </cell>
          <cell r="D12">
            <v>4.3299999999999998E-2</v>
          </cell>
          <cell r="F12" t="str">
            <v>August</v>
          </cell>
          <cell r="H12">
            <v>0.96</v>
          </cell>
        </row>
        <row r="13">
          <cell r="B13">
            <v>5.6599999999999998E-2</v>
          </cell>
          <cell r="C13">
            <v>3.5000000000000003E-2</v>
          </cell>
          <cell r="D13">
            <v>4.53E-2</v>
          </cell>
          <cell r="F13" t="str">
            <v>September</v>
          </cell>
          <cell r="H13">
            <v>0.99</v>
          </cell>
        </row>
        <row r="14">
          <cell r="B14">
            <v>6.6000000000000003E-2</v>
          </cell>
          <cell r="C14">
            <v>4.8000000000000001E-2</v>
          </cell>
          <cell r="D14">
            <v>5.6599999999999998E-2</v>
          </cell>
          <cell r="F14" t="str">
            <v>October</v>
          </cell>
          <cell r="H14">
            <v>1.02</v>
          </cell>
        </row>
        <row r="15">
          <cell r="B15">
            <v>6.6199999999999995E-2</v>
          </cell>
          <cell r="C15">
            <v>5.5199999999999999E-2</v>
          </cell>
          <cell r="D15">
            <v>6.0499999999999998E-2</v>
          </cell>
          <cell r="F15" t="str">
            <v>November</v>
          </cell>
          <cell r="H15">
            <v>0.99</v>
          </cell>
        </row>
        <row r="16">
          <cell r="B16">
            <v>6.7100000000000007E-2</v>
          </cell>
          <cell r="C16">
            <v>6.25E-2</v>
          </cell>
          <cell r="D16">
            <v>6.4699999999999994E-2</v>
          </cell>
          <cell r="F16" t="str">
            <v>December</v>
          </cell>
          <cell r="H16">
            <v>1.03</v>
          </cell>
        </row>
        <row r="17">
          <cell r="B17">
            <v>6.83E-2</v>
          </cell>
          <cell r="C17">
            <v>6.8199999999999997E-2</v>
          </cell>
          <cell r="D17">
            <v>6.8199999999999997E-2</v>
          </cell>
        </row>
        <row r="18">
          <cell r="B18">
            <v>6.7100000000000007E-2</v>
          </cell>
          <cell r="C18">
            <v>7.0699999999999999E-2</v>
          </cell>
          <cell r="D18">
            <v>6.9000000000000006E-2</v>
          </cell>
        </row>
        <row r="19">
          <cell r="B19">
            <v>6.9199999999999998E-2</v>
          </cell>
          <cell r="C19">
            <v>7.2300000000000003E-2</v>
          </cell>
          <cell r="D19">
            <v>7.0800000000000002E-2</v>
          </cell>
        </row>
        <row r="20">
          <cell r="B20">
            <v>6.5000000000000002E-2</v>
          </cell>
          <cell r="C20">
            <v>7.3200000000000001E-2</v>
          </cell>
          <cell r="D20">
            <v>6.93E-2</v>
          </cell>
        </row>
        <row r="21">
          <cell r="B21">
            <v>6.7500000000000004E-2</v>
          </cell>
          <cell r="C21">
            <v>7.9899999999999999E-2</v>
          </cell>
          <cell r="D21">
            <v>7.3999999999999996E-2</v>
          </cell>
        </row>
        <row r="22">
          <cell r="B22">
            <v>6.7400000000000002E-2</v>
          </cell>
          <cell r="C22">
            <v>8.48E-2</v>
          </cell>
          <cell r="D22">
            <v>7.6499999999999999E-2</v>
          </cell>
        </row>
        <row r="23">
          <cell r="B23">
            <v>6.25E-2</v>
          </cell>
          <cell r="C23">
            <v>7.9100000000000004E-2</v>
          </cell>
          <cell r="D23">
            <v>7.1099999999999997E-2</v>
          </cell>
        </row>
        <row r="24">
          <cell r="B24">
            <v>5.33E-2</v>
          </cell>
          <cell r="C24">
            <v>6.5000000000000002E-2</v>
          </cell>
          <cell r="D24">
            <v>5.9400000000000001E-2</v>
          </cell>
        </row>
        <row r="25">
          <cell r="B25">
            <v>4.1700000000000001E-2</v>
          </cell>
          <cell r="C25">
            <v>5.1799999999999999E-2</v>
          </cell>
          <cell r="D25">
            <v>4.7E-2</v>
          </cell>
        </row>
        <row r="26">
          <cell r="B26">
            <v>2.98E-2</v>
          </cell>
          <cell r="C26">
            <v>3.9399999999999998E-2</v>
          </cell>
          <cell r="D26">
            <v>3.4799999999999998E-2</v>
          </cell>
        </row>
        <row r="27">
          <cell r="B27">
            <v>1.7299999999999999E-2</v>
          </cell>
          <cell r="C27">
            <v>2.53E-2</v>
          </cell>
          <cell r="D27">
            <v>2.1499999999999998E-2</v>
          </cell>
        </row>
        <row r="28">
          <cell r="B28">
            <v>1.03E-2</v>
          </cell>
          <cell r="C28">
            <v>1.47E-2</v>
          </cell>
          <cell r="D28">
            <v>1.26E-2</v>
          </cell>
        </row>
      </sheetData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5.3E-3</v>
          </cell>
          <cell r="C5">
            <v>7.0000000000000001E-3</v>
          </cell>
          <cell r="D5">
            <v>6.0000000000000001E-3</v>
          </cell>
          <cell r="F5" t="str">
            <v>January</v>
          </cell>
          <cell r="H5">
            <v>1.1000000000000001</v>
          </cell>
        </row>
        <row r="6">
          <cell r="B6">
            <v>3.5000000000000001E-3</v>
          </cell>
          <cell r="C6">
            <v>4.4000000000000003E-3</v>
          </cell>
          <cell r="D6">
            <v>3.8999999999999998E-3</v>
          </cell>
          <cell r="F6" t="str">
            <v>February</v>
          </cell>
          <cell r="H6">
            <v>1.1499999999999999</v>
          </cell>
        </row>
        <row r="7">
          <cell r="B7">
            <v>2.5999999999999999E-3</v>
          </cell>
          <cell r="C7">
            <v>3.0999999999999999E-3</v>
          </cell>
          <cell r="D7">
            <v>2.8999999999999998E-3</v>
          </cell>
          <cell r="F7" t="str">
            <v>March</v>
          </cell>
          <cell r="H7">
            <v>1.1599999999999999</v>
          </cell>
        </row>
        <row r="8">
          <cell r="B8">
            <v>2.8999999999999998E-3</v>
          </cell>
          <cell r="C8">
            <v>2.5000000000000001E-3</v>
          </cell>
          <cell r="D8">
            <v>2.7000000000000001E-3</v>
          </cell>
          <cell r="F8" t="str">
            <v>April</v>
          </cell>
          <cell r="H8">
            <v>1.06</v>
          </cell>
        </row>
        <row r="9">
          <cell r="B9">
            <v>6.1999999999999998E-3</v>
          </cell>
          <cell r="C9">
            <v>4.8999999999999998E-3</v>
          </cell>
          <cell r="D9">
            <v>5.5999999999999999E-3</v>
          </cell>
          <cell r="F9" t="str">
            <v>May</v>
          </cell>
          <cell r="H9">
            <v>0.93</v>
          </cell>
        </row>
        <row r="10">
          <cell r="B10">
            <v>1.1900000000000001E-2</v>
          </cell>
          <cell r="C10">
            <v>1.4800000000000001E-2</v>
          </cell>
          <cell r="D10">
            <v>1.3100000000000001E-2</v>
          </cell>
          <cell r="F10" t="str">
            <v>June</v>
          </cell>
          <cell r="H10">
            <v>0.9</v>
          </cell>
        </row>
        <row r="11">
          <cell r="B11">
            <v>3.0800000000000001E-2</v>
          </cell>
          <cell r="C11">
            <v>4.1799999999999997E-2</v>
          </cell>
          <cell r="D11">
            <v>3.56E-2</v>
          </cell>
          <cell r="F11" t="str">
            <v>July</v>
          </cell>
          <cell r="H11">
            <v>0.9</v>
          </cell>
        </row>
        <row r="12">
          <cell r="B12">
            <v>5.67E-2</v>
          </cell>
          <cell r="C12">
            <v>6.0999999999999999E-2</v>
          </cell>
          <cell r="D12">
            <v>5.8599999999999999E-2</v>
          </cell>
          <cell r="F12" t="str">
            <v>August</v>
          </cell>
          <cell r="H12">
            <v>0.87</v>
          </cell>
        </row>
        <row r="13">
          <cell r="B13">
            <v>6.0499999999999998E-2</v>
          </cell>
          <cell r="C13">
            <v>6.5299999999999997E-2</v>
          </cell>
          <cell r="D13">
            <v>6.2600000000000003E-2</v>
          </cell>
          <cell r="F13" t="str">
            <v>September</v>
          </cell>
          <cell r="H13">
            <v>0.89</v>
          </cell>
        </row>
        <row r="14">
          <cell r="B14">
            <v>6.5600000000000006E-2</v>
          </cell>
          <cell r="C14">
            <v>5.9700000000000003E-2</v>
          </cell>
          <cell r="D14">
            <v>6.3E-2</v>
          </cell>
          <cell r="F14" t="str">
            <v>October</v>
          </cell>
          <cell r="H14">
            <v>0.99</v>
          </cell>
        </row>
        <row r="15">
          <cell r="B15">
            <v>7.0499999999999993E-2</v>
          </cell>
          <cell r="C15">
            <v>6.1199999999999997E-2</v>
          </cell>
          <cell r="D15">
            <v>6.6500000000000004E-2</v>
          </cell>
          <cell r="F15" t="str">
            <v>November</v>
          </cell>
          <cell r="H15">
            <v>1.03</v>
          </cell>
        </row>
        <row r="16">
          <cell r="B16">
            <v>7.2300000000000003E-2</v>
          </cell>
          <cell r="C16">
            <v>6.4100000000000004E-2</v>
          </cell>
          <cell r="D16">
            <v>6.8699999999999997E-2</v>
          </cell>
          <cell r="F16" t="str">
            <v>December</v>
          </cell>
          <cell r="H16">
            <v>1.04</v>
          </cell>
        </row>
        <row r="17">
          <cell r="B17">
            <v>7.0999999999999994E-2</v>
          </cell>
          <cell r="C17">
            <v>6.7500000000000004E-2</v>
          </cell>
          <cell r="D17">
            <v>6.9500000000000006E-2</v>
          </cell>
        </row>
        <row r="18">
          <cell r="B18">
            <v>6.88E-2</v>
          </cell>
          <cell r="C18">
            <v>7.0099999999999996E-2</v>
          </cell>
          <cell r="D18">
            <v>6.93E-2</v>
          </cell>
        </row>
        <row r="19">
          <cell r="B19">
            <v>7.1599999999999997E-2</v>
          </cell>
          <cell r="C19">
            <v>7.0599999999999996E-2</v>
          </cell>
          <cell r="D19">
            <v>7.1199999999999999E-2</v>
          </cell>
        </row>
        <row r="20">
          <cell r="B20">
            <v>7.7100000000000002E-2</v>
          </cell>
          <cell r="C20">
            <v>7.1400000000000005E-2</v>
          </cell>
          <cell r="D20">
            <v>7.46E-2</v>
          </cell>
        </row>
        <row r="21">
          <cell r="B21">
            <v>7.9200000000000007E-2</v>
          </cell>
          <cell r="C21">
            <v>7.0699999999999999E-2</v>
          </cell>
          <cell r="D21">
            <v>7.5499999999999998E-2</v>
          </cell>
        </row>
        <row r="22">
          <cell r="B22">
            <v>7.1499999999999994E-2</v>
          </cell>
          <cell r="C22">
            <v>7.0900000000000005E-2</v>
          </cell>
          <cell r="D22">
            <v>7.1199999999999999E-2</v>
          </cell>
        </row>
        <row r="23">
          <cell r="B23">
            <v>5.0799999999999998E-2</v>
          </cell>
          <cell r="C23">
            <v>5.8700000000000002E-2</v>
          </cell>
          <cell r="D23">
            <v>5.4300000000000001E-2</v>
          </cell>
        </row>
        <row r="24">
          <cell r="B24">
            <v>3.9800000000000002E-2</v>
          </cell>
          <cell r="C24">
            <v>4.1599999999999998E-2</v>
          </cell>
          <cell r="D24">
            <v>4.0599999999999997E-2</v>
          </cell>
        </row>
        <row r="25">
          <cell r="B25">
            <v>2.9499999999999998E-2</v>
          </cell>
          <cell r="C25">
            <v>3.2300000000000002E-2</v>
          </cell>
          <cell r="D25">
            <v>3.0700000000000002E-2</v>
          </cell>
        </row>
        <row r="26">
          <cell r="B26">
            <v>2.24E-2</v>
          </cell>
          <cell r="C26">
            <v>2.6800000000000001E-2</v>
          </cell>
          <cell r="D26">
            <v>2.4299999999999999E-2</v>
          </cell>
        </row>
        <row r="27">
          <cell r="B27">
            <v>1.77E-2</v>
          </cell>
          <cell r="C27">
            <v>1.8800000000000001E-2</v>
          </cell>
          <cell r="D27">
            <v>1.8200000000000001E-2</v>
          </cell>
        </row>
        <row r="28">
          <cell r="B28">
            <v>1.18E-2</v>
          </cell>
          <cell r="C28">
            <v>1.0800000000000001E-2</v>
          </cell>
          <cell r="D28">
            <v>1.14E-2</v>
          </cell>
        </row>
      </sheetData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6.1999999999999998E-3</v>
          </cell>
          <cell r="C5">
            <v>5.1999999999999998E-3</v>
          </cell>
          <cell r="D5">
            <v>5.7000000000000002E-3</v>
          </cell>
          <cell r="F5" t="str">
            <v>January</v>
          </cell>
          <cell r="H5">
            <v>1.1499999999999999</v>
          </cell>
        </row>
        <row r="6">
          <cell r="B6">
            <v>3.5000000000000001E-3</v>
          </cell>
          <cell r="C6">
            <v>3.3999999999999998E-3</v>
          </cell>
          <cell r="D6">
            <v>3.5000000000000001E-3</v>
          </cell>
          <cell r="F6" t="str">
            <v>February</v>
          </cell>
          <cell r="H6">
            <v>1.21</v>
          </cell>
        </row>
        <row r="7">
          <cell r="B7">
            <v>2.5999999999999999E-3</v>
          </cell>
          <cell r="C7">
            <v>2.7000000000000001E-3</v>
          </cell>
          <cell r="D7">
            <v>2.7000000000000001E-3</v>
          </cell>
          <cell r="F7" t="str">
            <v>March</v>
          </cell>
          <cell r="H7">
            <v>1.2</v>
          </cell>
        </row>
        <row r="8">
          <cell r="B8">
            <v>2.0999999999999999E-3</v>
          </cell>
          <cell r="C8">
            <v>2.2000000000000001E-3</v>
          </cell>
          <cell r="D8">
            <v>2.0999999999999999E-3</v>
          </cell>
          <cell r="F8" t="str">
            <v>April</v>
          </cell>
          <cell r="H8">
            <v>1.1100000000000001</v>
          </cell>
        </row>
        <row r="9">
          <cell r="B9">
            <v>5.4999999999999997E-3</v>
          </cell>
          <cell r="C9">
            <v>3.8999999999999998E-3</v>
          </cell>
          <cell r="D9">
            <v>4.7000000000000002E-3</v>
          </cell>
          <cell r="F9" t="str">
            <v>May</v>
          </cell>
          <cell r="H9">
            <v>0.97</v>
          </cell>
        </row>
        <row r="10">
          <cell r="B10">
            <v>4.8999999999999998E-3</v>
          </cell>
          <cell r="C10">
            <v>1.18E-2</v>
          </cell>
          <cell r="D10">
            <v>8.3000000000000001E-3</v>
          </cell>
          <cell r="F10" t="str">
            <v>June</v>
          </cell>
          <cell r="H10">
            <v>0.93</v>
          </cell>
        </row>
        <row r="11">
          <cell r="B11">
            <v>1.6899999999999998E-2</v>
          </cell>
          <cell r="C11">
            <v>3.6700000000000003E-2</v>
          </cell>
          <cell r="D11">
            <v>2.6599999999999999E-2</v>
          </cell>
          <cell r="F11" t="str">
            <v>July</v>
          </cell>
          <cell r="H11">
            <v>0.9</v>
          </cell>
        </row>
        <row r="12">
          <cell r="B12">
            <v>4.8000000000000001E-2</v>
          </cell>
          <cell r="C12">
            <v>6.0699999999999997E-2</v>
          </cell>
          <cell r="D12">
            <v>5.4199999999999998E-2</v>
          </cell>
          <cell r="F12" t="str">
            <v>August</v>
          </cell>
          <cell r="H12">
            <v>0.88</v>
          </cell>
        </row>
        <row r="13">
          <cell r="B13">
            <v>5.3600000000000002E-2</v>
          </cell>
          <cell r="C13">
            <v>6.8900000000000003E-2</v>
          </cell>
          <cell r="D13">
            <v>6.1100000000000002E-2</v>
          </cell>
          <cell r="F13" t="str">
            <v>September</v>
          </cell>
          <cell r="H13">
            <v>0.92</v>
          </cell>
        </row>
        <row r="14">
          <cell r="B14">
            <v>5.8099999999999999E-2</v>
          </cell>
          <cell r="C14">
            <v>6.2899999999999998E-2</v>
          </cell>
          <cell r="D14">
            <v>6.0499999999999998E-2</v>
          </cell>
          <cell r="F14" t="str">
            <v>October</v>
          </cell>
          <cell r="H14">
            <v>1.01</v>
          </cell>
        </row>
        <row r="15">
          <cell r="B15">
            <v>6.5699999999999995E-2</v>
          </cell>
          <cell r="C15">
            <v>6.4600000000000005E-2</v>
          </cell>
          <cell r="D15">
            <v>6.5199999999999994E-2</v>
          </cell>
          <cell r="F15" t="str">
            <v>November</v>
          </cell>
          <cell r="H15">
            <v>0.92</v>
          </cell>
        </row>
        <row r="16">
          <cell r="B16">
            <v>7.0400000000000004E-2</v>
          </cell>
          <cell r="C16">
            <v>6.9500000000000006E-2</v>
          </cell>
          <cell r="D16">
            <v>6.9900000000000004E-2</v>
          </cell>
          <cell r="F16" t="str">
            <v>December</v>
          </cell>
          <cell r="H16">
            <v>0.92</v>
          </cell>
        </row>
        <row r="17">
          <cell r="B17">
            <v>7.3300000000000004E-2</v>
          </cell>
          <cell r="C17">
            <v>7.2599999999999998E-2</v>
          </cell>
          <cell r="D17">
            <v>7.2999999999999995E-2</v>
          </cell>
        </row>
        <row r="18">
          <cell r="B18">
            <v>7.1999999999999995E-2</v>
          </cell>
          <cell r="C18">
            <v>7.3800000000000004E-2</v>
          </cell>
          <cell r="D18">
            <v>7.2900000000000006E-2</v>
          </cell>
        </row>
        <row r="19">
          <cell r="B19">
            <v>7.6999999999999999E-2</v>
          </cell>
          <cell r="C19">
            <v>7.5700000000000003E-2</v>
          </cell>
          <cell r="D19">
            <v>7.6399999999999996E-2</v>
          </cell>
        </row>
        <row r="20">
          <cell r="B20">
            <v>8.2900000000000001E-2</v>
          </cell>
          <cell r="C20">
            <v>7.6200000000000004E-2</v>
          </cell>
          <cell r="D20">
            <v>7.9600000000000004E-2</v>
          </cell>
        </row>
        <row r="21">
          <cell r="B21">
            <v>8.8099999999999998E-2</v>
          </cell>
          <cell r="C21">
            <v>7.0800000000000002E-2</v>
          </cell>
          <cell r="D21">
            <v>7.9600000000000004E-2</v>
          </cell>
        </row>
        <row r="22">
          <cell r="B22">
            <v>7.9899999999999999E-2</v>
          </cell>
          <cell r="C22">
            <v>6.8000000000000005E-2</v>
          </cell>
          <cell r="D22">
            <v>7.4099999999999999E-2</v>
          </cell>
        </row>
        <row r="23">
          <cell r="B23">
            <v>5.6399999999999999E-2</v>
          </cell>
          <cell r="C23">
            <v>5.3900000000000003E-2</v>
          </cell>
          <cell r="D23">
            <v>5.5199999999999999E-2</v>
          </cell>
        </row>
        <row r="24">
          <cell r="B24">
            <v>4.5600000000000002E-2</v>
          </cell>
          <cell r="C24">
            <v>3.8600000000000002E-2</v>
          </cell>
          <cell r="D24">
            <v>4.2200000000000001E-2</v>
          </cell>
        </row>
        <row r="25">
          <cell r="B25">
            <v>0.03</v>
          </cell>
          <cell r="C25">
            <v>2.92E-2</v>
          </cell>
          <cell r="D25">
            <v>2.9600000000000001E-2</v>
          </cell>
        </row>
        <row r="26">
          <cell r="B26">
            <v>2.3400000000000001E-2</v>
          </cell>
          <cell r="C26">
            <v>2.3699999999999999E-2</v>
          </cell>
          <cell r="D26">
            <v>2.35E-2</v>
          </cell>
        </row>
        <row r="27">
          <cell r="B27">
            <v>1.9900000000000001E-2</v>
          </cell>
          <cell r="C27">
            <v>1.61E-2</v>
          </cell>
          <cell r="D27">
            <v>1.7999999999999999E-2</v>
          </cell>
        </row>
        <row r="28">
          <cell r="B28">
            <v>1.41E-2</v>
          </cell>
          <cell r="C28">
            <v>8.8000000000000005E-3</v>
          </cell>
          <cell r="D28">
            <v>1.15E-2</v>
          </cell>
        </row>
      </sheetData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1.4200000000000001E-2</v>
          </cell>
          <cell r="C5">
            <v>6.4999999999999997E-3</v>
          </cell>
          <cell r="D5">
            <v>9.9000000000000008E-3</v>
          </cell>
          <cell r="F5" t="str">
            <v>January</v>
          </cell>
          <cell r="H5">
            <v>1.02</v>
          </cell>
        </row>
        <row r="6">
          <cell r="B6">
            <v>8.8000000000000005E-3</v>
          </cell>
          <cell r="C6">
            <v>3.5999999999999999E-3</v>
          </cell>
          <cell r="D6">
            <v>5.8999999999999999E-3</v>
          </cell>
          <cell r="F6" t="str">
            <v>February</v>
          </cell>
          <cell r="H6">
            <v>1.1000000000000001</v>
          </cell>
        </row>
        <row r="7">
          <cell r="B7">
            <v>6.1000000000000004E-3</v>
          </cell>
          <cell r="C7">
            <v>2.8999999999999998E-3</v>
          </cell>
          <cell r="D7">
            <v>4.3E-3</v>
          </cell>
          <cell r="F7" t="str">
            <v>March</v>
          </cell>
          <cell r="H7">
            <v>1.1499999999999999</v>
          </cell>
        </row>
        <row r="8">
          <cell r="B8">
            <v>4.0000000000000001E-3</v>
          </cell>
          <cell r="C8">
            <v>4.1000000000000003E-3</v>
          </cell>
          <cell r="D8">
            <v>4.1000000000000003E-3</v>
          </cell>
          <cell r="F8" t="str">
            <v>April</v>
          </cell>
          <cell r="H8">
            <v>1.07</v>
          </cell>
        </row>
        <row r="9">
          <cell r="B9">
            <v>4.4000000000000003E-3</v>
          </cell>
          <cell r="C9">
            <v>1.0800000000000001E-2</v>
          </cell>
          <cell r="D9">
            <v>8.0000000000000002E-3</v>
          </cell>
          <cell r="F9" t="str">
            <v>May</v>
          </cell>
          <cell r="H9">
            <v>1.01</v>
          </cell>
        </row>
        <row r="10">
          <cell r="B10">
            <v>8.8000000000000005E-3</v>
          </cell>
          <cell r="C10">
            <v>3.1800000000000002E-2</v>
          </cell>
          <cell r="D10">
            <v>2.1600000000000001E-2</v>
          </cell>
          <cell r="F10" t="str">
            <v>June</v>
          </cell>
          <cell r="H10">
            <v>1.02</v>
          </cell>
        </row>
        <row r="11">
          <cell r="B11">
            <v>1.8700000000000001E-2</v>
          </cell>
          <cell r="C11">
            <v>7.6999999999999999E-2</v>
          </cell>
          <cell r="D11">
            <v>5.11E-2</v>
          </cell>
          <cell r="F11" t="str">
            <v>July</v>
          </cell>
          <cell r="H11">
            <v>0.94</v>
          </cell>
        </row>
        <row r="12">
          <cell r="B12">
            <v>4.0300000000000002E-2</v>
          </cell>
          <cell r="C12">
            <v>9.3799999999999994E-2</v>
          </cell>
          <cell r="D12">
            <v>7.0000000000000007E-2</v>
          </cell>
          <cell r="F12" t="str">
            <v>August</v>
          </cell>
          <cell r="H12">
            <v>0.95</v>
          </cell>
        </row>
        <row r="13">
          <cell r="B13">
            <v>4.8800000000000003E-2</v>
          </cell>
          <cell r="C13">
            <v>8.3199999999999996E-2</v>
          </cell>
          <cell r="D13">
            <v>6.7900000000000002E-2</v>
          </cell>
          <cell r="F13" t="str">
            <v>September</v>
          </cell>
          <cell r="H13">
            <v>0.97</v>
          </cell>
        </row>
        <row r="14">
          <cell r="B14">
            <v>3.8100000000000002E-2</v>
          </cell>
          <cell r="C14">
            <v>6.4399999999999999E-2</v>
          </cell>
          <cell r="D14">
            <v>5.2699999999999997E-2</v>
          </cell>
          <cell r="F14" t="str">
            <v>October</v>
          </cell>
          <cell r="H14">
            <v>0.95</v>
          </cell>
        </row>
        <row r="15">
          <cell r="B15">
            <v>3.7600000000000001E-2</v>
          </cell>
          <cell r="C15">
            <v>5.7299999999999997E-2</v>
          </cell>
          <cell r="D15">
            <v>4.8599999999999997E-2</v>
          </cell>
          <cell r="F15" t="str">
            <v>November</v>
          </cell>
          <cell r="H15">
            <v>0.92</v>
          </cell>
        </row>
        <row r="16">
          <cell r="B16">
            <v>4.3900000000000002E-2</v>
          </cell>
          <cell r="C16">
            <v>5.5599999999999997E-2</v>
          </cell>
          <cell r="D16">
            <v>5.04E-2</v>
          </cell>
          <cell r="F16" t="str">
            <v>December</v>
          </cell>
          <cell r="H16">
            <v>0.83</v>
          </cell>
        </row>
        <row r="17">
          <cell r="B17">
            <v>5.5E-2</v>
          </cell>
          <cell r="C17">
            <v>5.8000000000000003E-2</v>
          </cell>
          <cell r="D17">
            <v>5.67E-2</v>
          </cell>
        </row>
        <row r="18">
          <cell r="B18">
            <v>5.8599999999999999E-2</v>
          </cell>
          <cell r="C18">
            <v>5.4199999999999998E-2</v>
          </cell>
          <cell r="D18">
            <v>5.62E-2</v>
          </cell>
        </row>
        <row r="19">
          <cell r="B19">
            <v>6.3700000000000007E-2</v>
          </cell>
          <cell r="C19">
            <v>5.4100000000000002E-2</v>
          </cell>
          <cell r="D19">
            <v>5.8400000000000001E-2</v>
          </cell>
        </row>
        <row r="20">
          <cell r="B20">
            <v>7.4099999999999999E-2</v>
          </cell>
          <cell r="C20">
            <v>5.8000000000000003E-2</v>
          </cell>
          <cell r="D20">
            <v>6.5199999999999994E-2</v>
          </cell>
        </row>
        <row r="21">
          <cell r="B21">
            <v>8.9800000000000005E-2</v>
          </cell>
          <cell r="C21">
            <v>6.0400000000000002E-2</v>
          </cell>
          <cell r="D21">
            <v>7.3499999999999996E-2</v>
          </cell>
        </row>
        <row r="22">
          <cell r="B22">
            <v>9.7600000000000006E-2</v>
          </cell>
          <cell r="C22">
            <v>6.83E-2</v>
          </cell>
          <cell r="D22">
            <v>8.1299999999999997E-2</v>
          </cell>
        </row>
        <row r="23">
          <cell r="B23">
            <v>7.9500000000000001E-2</v>
          </cell>
          <cell r="C23">
            <v>5.0099999999999999E-2</v>
          </cell>
          <cell r="D23">
            <v>6.3200000000000006E-2</v>
          </cell>
        </row>
        <row r="24">
          <cell r="B24">
            <v>5.7599999999999998E-2</v>
          </cell>
          <cell r="C24">
            <v>3.4599999999999999E-2</v>
          </cell>
          <cell r="D24">
            <v>4.48E-2</v>
          </cell>
        </row>
        <row r="25">
          <cell r="B25">
            <v>4.8099999999999997E-2</v>
          </cell>
          <cell r="C25">
            <v>2.4299999999999999E-2</v>
          </cell>
          <cell r="D25">
            <v>3.4799999999999998E-2</v>
          </cell>
        </row>
        <row r="26">
          <cell r="B26">
            <v>4.2000000000000003E-2</v>
          </cell>
          <cell r="C26">
            <v>2.0400000000000001E-2</v>
          </cell>
          <cell r="D26">
            <v>0.03</v>
          </cell>
        </row>
        <row r="27">
          <cell r="B27">
            <v>3.5200000000000002E-2</v>
          </cell>
          <cell r="C27">
            <v>1.66E-2</v>
          </cell>
          <cell r="D27">
            <v>2.4899999999999999E-2</v>
          </cell>
        </row>
        <row r="28">
          <cell r="B28">
            <v>2.52E-2</v>
          </cell>
          <cell r="C28">
            <v>9.7999999999999997E-3</v>
          </cell>
          <cell r="D28">
            <v>1.66E-2</v>
          </cell>
        </row>
      </sheetData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5.1000000000000004E-3</v>
          </cell>
          <cell r="C5">
            <v>6.1000000000000004E-3</v>
          </cell>
          <cell r="D5">
            <v>5.5999999999999999E-3</v>
          </cell>
          <cell r="F5" t="str">
            <v>January</v>
          </cell>
          <cell r="H5">
            <v>1.05</v>
          </cell>
        </row>
        <row r="6">
          <cell r="B6">
            <v>3.5000000000000001E-3</v>
          </cell>
          <cell r="C6">
            <v>3.8E-3</v>
          </cell>
          <cell r="D6">
            <v>3.5999999999999999E-3</v>
          </cell>
          <cell r="F6" t="str">
            <v>February</v>
          </cell>
          <cell r="H6">
            <v>1.0900000000000001</v>
          </cell>
        </row>
        <row r="7">
          <cell r="B7">
            <v>2.7000000000000001E-3</v>
          </cell>
          <cell r="C7">
            <v>3.0999999999999999E-3</v>
          </cell>
          <cell r="D7">
            <v>2.8999999999999998E-3</v>
          </cell>
          <cell r="F7" t="str">
            <v>March</v>
          </cell>
          <cell r="H7">
            <v>1.0900000000000001</v>
          </cell>
        </row>
        <row r="8">
          <cell r="B8">
            <v>3.3999999999999998E-3</v>
          </cell>
          <cell r="C8">
            <v>2.3999999999999998E-3</v>
          </cell>
          <cell r="D8">
            <v>2.8999999999999998E-3</v>
          </cell>
          <cell r="F8" t="str">
            <v>April</v>
          </cell>
          <cell r="H8">
            <v>1.02</v>
          </cell>
        </row>
        <row r="9">
          <cell r="B9">
            <v>6.4000000000000003E-3</v>
          </cell>
          <cell r="C9">
            <v>3.5999999999999999E-3</v>
          </cell>
          <cell r="D9">
            <v>4.8999999999999998E-3</v>
          </cell>
          <cell r="F9" t="str">
            <v>May</v>
          </cell>
          <cell r="H9">
            <v>0.95</v>
          </cell>
        </row>
        <row r="10">
          <cell r="B10">
            <v>1.72E-2</v>
          </cell>
          <cell r="C10">
            <v>9.7999999999999997E-3</v>
          </cell>
          <cell r="D10">
            <v>1.3299999999999999E-2</v>
          </cell>
          <cell r="F10" t="str">
            <v>June</v>
          </cell>
          <cell r="H10">
            <v>0.92</v>
          </cell>
        </row>
        <row r="11">
          <cell r="B11">
            <v>4.8000000000000001E-2</v>
          </cell>
          <cell r="C11">
            <v>2.69E-2</v>
          </cell>
          <cell r="D11">
            <v>3.6799999999999999E-2</v>
          </cell>
          <cell r="F11" t="str">
            <v>July</v>
          </cell>
          <cell r="H11">
            <v>0.9</v>
          </cell>
        </row>
        <row r="12">
          <cell r="B12">
            <v>7.0699999999999999E-2</v>
          </cell>
          <cell r="C12">
            <v>4.3499999999999997E-2</v>
          </cell>
          <cell r="D12">
            <v>5.6300000000000003E-2</v>
          </cell>
          <cell r="F12" t="str">
            <v>August</v>
          </cell>
          <cell r="H12">
            <v>0.92</v>
          </cell>
        </row>
        <row r="13">
          <cell r="B13">
            <v>5.9299999999999999E-2</v>
          </cell>
          <cell r="C13">
            <v>4.9099999999999998E-2</v>
          </cell>
          <cell r="D13">
            <v>5.3900000000000003E-2</v>
          </cell>
          <cell r="F13" t="str">
            <v>September</v>
          </cell>
          <cell r="H13">
            <v>0.97</v>
          </cell>
        </row>
        <row r="14">
          <cell r="B14">
            <v>5.9499999999999997E-2</v>
          </cell>
          <cell r="C14">
            <v>5.3600000000000002E-2</v>
          </cell>
          <cell r="D14">
            <v>5.6399999999999999E-2</v>
          </cell>
          <cell r="F14" t="str">
            <v>October</v>
          </cell>
          <cell r="H14">
            <v>1</v>
          </cell>
        </row>
        <row r="15">
          <cell r="B15">
            <v>6.3600000000000004E-2</v>
          </cell>
          <cell r="C15">
            <v>6.1100000000000002E-2</v>
          </cell>
          <cell r="D15">
            <v>6.2300000000000001E-2</v>
          </cell>
          <cell r="F15" t="str">
            <v>November</v>
          </cell>
          <cell r="H15">
            <v>1.02</v>
          </cell>
        </row>
        <row r="16">
          <cell r="B16">
            <v>6.7500000000000004E-2</v>
          </cell>
          <cell r="C16">
            <v>7.0599999999999996E-2</v>
          </cell>
          <cell r="D16">
            <v>6.9199999999999998E-2</v>
          </cell>
          <cell r="F16" t="str">
            <v>December</v>
          </cell>
          <cell r="H16">
            <v>1.07</v>
          </cell>
        </row>
        <row r="17">
          <cell r="B17">
            <v>7.1999999999999995E-2</v>
          </cell>
          <cell r="C17">
            <v>7.7499999999999999E-2</v>
          </cell>
          <cell r="D17">
            <v>7.4899999999999994E-2</v>
          </cell>
        </row>
        <row r="18">
          <cell r="B18">
            <v>7.1599999999999997E-2</v>
          </cell>
          <cell r="C18">
            <v>7.5700000000000003E-2</v>
          </cell>
          <cell r="D18">
            <v>7.3800000000000004E-2</v>
          </cell>
        </row>
        <row r="19">
          <cell r="B19">
            <v>7.1599999999999997E-2</v>
          </cell>
          <cell r="C19">
            <v>7.5200000000000003E-2</v>
          </cell>
          <cell r="D19">
            <v>7.3499999999999996E-2</v>
          </cell>
        </row>
        <row r="20">
          <cell r="B20">
            <v>6.9500000000000006E-2</v>
          </cell>
          <cell r="C20">
            <v>7.8399999999999997E-2</v>
          </cell>
          <cell r="D20">
            <v>7.4200000000000002E-2</v>
          </cell>
        </row>
        <row r="21">
          <cell r="B21">
            <v>6.7799999999999999E-2</v>
          </cell>
          <cell r="C21">
            <v>8.0399999999999999E-2</v>
          </cell>
          <cell r="D21">
            <v>7.4499999999999997E-2</v>
          </cell>
        </row>
        <row r="22">
          <cell r="B22">
            <v>6.4100000000000004E-2</v>
          </cell>
          <cell r="C22">
            <v>8.0799999999999997E-2</v>
          </cell>
          <cell r="D22">
            <v>7.2900000000000006E-2</v>
          </cell>
        </row>
        <row r="23">
          <cell r="B23">
            <v>5.2499999999999998E-2</v>
          </cell>
          <cell r="C23">
            <v>6.3399999999999998E-2</v>
          </cell>
          <cell r="D23">
            <v>5.8299999999999998E-2</v>
          </cell>
        </row>
        <row r="24">
          <cell r="B24">
            <v>4.2099999999999999E-2</v>
          </cell>
          <cell r="C24">
            <v>4.5199999999999997E-2</v>
          </cell>
          <cell r="D24">
            <v>4.3799999999999999E-2</v>
          </cell>
        </row>
        <row r="25">
          <cell r="B25">
            <v>3.2399999999999998E-2</v>
          </cell>
          <cell r="C25">
            <v>3.5299999999999998E-2</v>
          </cell>
          <cell r="D25">
            <v>3.4000000000000002E-2</v>
          </cell>
        </row>
        <row r="26">
          <cell r="B26">
            <v>2.47E-2</v>
          </cell>
          <cell r="C26">
            <v>2.6800000000000001E-2</v>
          </cell>
          <cell r="D26">
            <v>2.58E-2</v>
          </cell>
        </row>
        <row r="27">
          <cell r="B27">
            <v>1.54E-2</v>
          </cell>
          <cell r="C27">
            <v>1.7100000000000001E-2</v>
          </cell>
          <cell r="D27">
            <v>1.6299999999999999E-2</v>
          </cell>
        </row>
        <row r="28">
          <cell r="B28">
            <v>9.2999999999999992E-3</v>
          </cell>
          <cell r="C28">
            <v>1.0500000000000001E-2</v>
          </cell>
          <cell r="D28">
            <v>9.9000000000000008E-3</v>
          </cell>
        </row>
      </sheetData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4.7000000000000002E-3</v>
          </cell>
          <cell r="C5">
            <v>8.8000000000000005E-3</v>
          </cell>
          <cell r="D5">
            <v>6.7999999999999996E-3</v>
          </cell>
          <cell r="F5" t="str">
            <v>January</v>
          </cell>
          <cell r="H5">
            <v>1.04</v>
          </cell>
        </row>
        <row r="6">
          <cell r="B6">
            <v>3.0000000000000001E-3</v>
          </cell>
          <cell r="C6">
            <v>5.3E-3</v>
          </cell>
          <cell r="D6">
            <v>4.1999999999999997E-3</v>
          </cell>
          <cell r="F6" t="str">
            <v>February</v>
          </cell>
          <cell r="H6">
            <v>1.08</v>
          </cell>
        </row>
        <row r="7">
          <cell r="B7">
            <v>2.5999999999999999E-3</v>
          </cell>
          <cell r="C7">
            <v>3.8999999999999998E-3</v>
          </cell>
          <cell r="D7">
            <v>3.3E-3</v>
          </cell>
          <cell r="F7" t="str">
            <v>March</v>
          </cell>
          <cell r="H7">
            <v>1.08</v>
          </cell>
        </row>
        <row r="8">
          <cell r="B8">
            <v>3.8E-3</v>
          </cell>
          <cell r="C8">
            <v>2.5000000000000001E-3</v>
          </cell>
          <cell r="D8">
            <v>3.0999999999999999E-3</v>
          </cell>
          <cell r="F8" t="str">
            <v>April</v>
          </cell>
          <cell r="H8">
            <v>1.06</v>
          </cell>
        </row>
        <row r="9">
          <cell r="B9">
            <v>8.5000000000000006E-3</v>
          </cell>
          <cell r="C9">
            <v>2.8E-3</v>
          </cell>
          <cell r="D9">
            <v>5.5999999999999999E-3</v>
          </cell>
          <cell r="F9" t="str">
            <v>May</v>
          </cell>
          <cell r="H9">
            <v>1.01</v>
          </cell>
        </row>
        <row r="10">
          <cell r="B10">
            <v>2.1100000000000001E-2</v>
          </cell>
          <cell r="C10">
            <v>6.1999999999999998E-3</v>
          </cell>
          <cell r="D10">
            <v>1.35E-2</v>
          </cell>
          <cell r="F10" t="str">
            <v>June</v>
          </cell>
          <cell r="H10">
            <v>0.97</v>
          </cell>
        </row>
        <row r="11">
          <cell r="B11">
            <v>6.4399999999999999E-2</v>
          </cell>
          <cell r="C11">
            <v>2.1299999999999999E-2</v>
          </cell>
          <cell r="D11">
            <v>4.24E-2</v>
          </cell>
          <cell r="F11" t="str">
            <v>July</v>
          </cell>
          <cell r="H11">
            <v>0.89</v>
          </cell>
        </row>
        <row r="12">
          <cell r="B12">
            <v>8.1799999999999998E-2</v>
          </cell>
          <cell r="C12">
            <v>3.56E-2</v>
          </cell>
          <cell r="D12">
            <v>5.8200000000000002E-2</v>
          </cell>
          <cell r="F12" t="str">
            <v>August</v>
          </cell>
          <cell r="H12">
            <v>0.94</v>
          </cell>
        </row>
        <row r="13">
          <cell r="B13">
            <v>7.6999999999999999E-2</v>
          </cell>
          <cell r="C13">
            <v>3.9399999999999998E-2</v>
          </cell>
          <cell r="D13">
            <v>5.7799999999999997E-2</v>
          </cell>
          <cell r="F13" t="str">
            <v>September</v>
          </cell>
          <cell r="H13">
            <v>0.91</v>
          </cell>
        </row>
        <row r="14">
          <cell r="B14">
            <v>7.0199999999999999E-2</v>
          </cell>
          <cell r="C14">
            <v>4.2700000000000002E-2</v>
          </cell>
          <cell r="D14">
            <v>5.62E-2</v>
          </cell>
          <cell r="F14" t="str">
            <v>October</v>
          </cell>
          <cell r="H14">
            <v>0.96</v>
          </cell>
        </row>
        <row r="15">
          <cell r="B15">
            <v>6.6799999999999998E-2</v>
          </cell>
          <cell r="C15">
            <v>4.9099999999999998E-2</v>
          </cell>
          <cell r="D15">
            <v>5.7799999999999997E-2</v>
          </cell>
          <cell r="F15" t="str">
            <v>November</v>
          </cell>
          <cell r="H15">
            <v>0.96</v>
          </cell>
        </row>
        <row r="16">
          <cell r="B16">
            <v>6.4699999999999994E-2</v>
          </cell>
          <cell r="C16">
            <v>5.7599999999999998E-2</v>
          </cell>
          <cell r="D16">
            <v>6.0999999999999999E-2</v>
          </cell>
          <cell r="F16" t="str">
            <v>December</v>
          </cell>
          <cell r="H16">
            <v>0.99</v>
          </cell>
        </row>
        <row r="17">
          <cell r="B17">
            <v>6.3500000000000001E-2</v>
          </cell>
          <cell r="C17">
            <v>6.3E-2</v>
          </cell>
          <cell r="D17">
            <v>6.3200000000000006E-2</v>
          </cell>
        </row>
        <row r="18">
          <cell r="B18">
            <v>6.2799999999999995E-2</v>
          </cell>
          <cell r="C18">
            <v>6.6299999999999998E-2</v>
          </cell>
          <cell r="D18">
            <v>6.4600000000000005E-2</v>
          </cell>
        </row>
        <row r="19">
          <cell r="B19">
            <v>6.3899999999999998E-2</v>
          </cell>
          <cell r="C19">
            <v>7.0999999999999994E-2</v>
          </cell>
          <cell r="D19">
            <v>6.7500000000000004E-2</v>
          </cell>
        </row>
        <row r="20">
          <cell r="B20">
            <v>6.1100000000000002E-2</v>
          </cell>
          <cell r="C20">
            <v>8.2799999999999999E-2</v>
          </cell>
          <cell r="D20">
            <v>7.22E-2</v>
          </cell>
        </row>
        <row r="21">
          <cell r="B21">
            <v>6.0699999999999997E-2</v>
          </cell>
          <cell r="C21">
            <v>9.1499999999999998E-2</v>
          </cell>
          <cell r="D21">
            <v>7.6399999999999996E-2</v>
          </cell>
        </row>
        <row r="22">
          <cell r="B22">
            <v>5.7500000000000002E-2</v>
          </cell>
          <cell r="C22">
            <v>0.1007</v>
          </cell>
          <cell r="D22">
            <v>7.9600000000000004E-2</v>
          </cell>
        </row>
        <row r="23">
          <cell r="B23">
            <v>0.05</v>
          </cell>
          <cell r="C23">
            <v>7.7299999999999994E-2</v>
          </cell>
          <cell r="D23">
            <v>6.3899999999999998E-2</v>
          </cell>
        </row>
        <row r="24">
          <cell r="B24">
            <v>3.6799999999999999E-2</v>
          </cell>
          <cell r="C24">
            <v>5.5199999999999999E-2</v>
          </cell>
          <cell r="D24">
            <v>4.6199999999999998E-2</v>
          </cell>
        </row>
        <row r="25">
          <cell r="B25">
            <v>2.86E-2</v>
          </cell>
          <cell r="C25">
            <v>4.3799999999999999E-2</v>
          </cell>
          <cell r="D25">
            <v>3.6299999999999999E-2</v>
          </cell>
        </row>
        <row r="26">
          <cell r="B26">
            <v>2.23E-2</v>
          </cell>
          <cell r="C26">
            <v>3.5200000000000002E-2</v>
          </cell>
          <cell r="D26">
            <v>2.8899999999999999E-2</v>
          </cell>
        </row>
        <row r="27">
          <cell r="B27">
            <v>1.52E-2</v>
          </cell>
          <cell r="C27">
            <v>2.3400000000000001E-2</v>
          </cell>
          <cell r="D27">
            <v>1.9400000000000001E-2</v>
          </cell>
        </row>
        <row r="28">
          <cell r="B28">
            <v>9.1000000000000004E-3</v>
          </cell>
          <cell r="C28">
            <v>1.49E-2</v>
          </cell>
          <cell r="D28">
            <v>1.21E-2</v>
          </cell>
        </row>
      </sheetData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2.8000000000000001E-2</v>
          </cell>
          <cell r="C5">
            <v>5.1999999999999998E-3</v>
          </cell>
          <cell r="D5">
            <v>1.66E-2</v>
          </cell>
          <cell r="F5" t="str">
            <v>January</v>
          </cell>
          <cell r="H5">
            <v>1.01</v>
          </cell>
        </row>
        <row r="6">
          <cell r="B6">
            <v>1.5599999999999999E-2</v>
          </cell>
          <cell r="C6">
            <v>2E-3</v>
          </cell>
          <cell r="D6">
            <v>8.8000000000000005E-3</v>
          </cell>
          <cell r="F6" t="str">
            <v>February</v>
          </cell>
          <cell r="H6">
            <v>1.08</v>
          </cell>
        </row>
        <row r="7">
          <cell r="B7">
            <v>1.1599999999999999E-2</v>
          </cell>
          <cell r="C7">
            <v>4.4999999999999997E-3</v>
          </cell>
          <cell r="D7">
            <v>8.0000000000000002E-3</v>
          </cell>
          <cell r="F7" t="str">
            <v>March</v>
          </cell>
          <cell r="H7">
            <v>1.17</v>
          </cell>
        </row>
        <row r="8">
          <cell r="B8">
            <v>7.7999999999999996E-3</v>
          </cell>
          <cell r="C8">
            <v>5.0299999999999997E-2</v>
          </cell>
          <cell r="D8">
            <v>2.9000000000000001E-2</v>
          </cell>
          <cell r="F8" t="str">
            <v>April</v>
          </cell>
          <cell r="H8">
            <v>1.07</v>
          </cell>
        </row>
        <row r="9">
          <cell r="B9">
            <v>9.1000000000000004E-3</v>
          </cell>
          <cell r="C9">
            <v>6.3500000000000001E-2</v>
          </cell>
          <cell r="D9">
            <v>3.6200000000000003E-2</v>
          </cell>
          <cell r="F9" t="str">
            <v>May</v>
          </cell>
          <cell r="H9">
            <v>0.98</v>
          </cell>
        </row>
        <row r="10">
          <cell r="B10">
            <v>1.34E-2</v>
          </cell>
          <cell r="C10">
            <v>7.0599999999999996E-2</v>
          </cell>
          <cell r="D10">
            <v>4.19E-2</v>
          </cell>
          <cell r="F10" t="str">
            <v>June</v>
          </cell>
          <cell r="H10">
            <v>0.93</v>
          </cell>
        </row>
        <row r="11">
          <cell r="B11">
            <v>1.7399999999999999E-2</v>
          </cell>
          <cell r="C11">
            <v>7.6600000000000001E-2</v>
          </cell>
          <cell r="D11">
            <v>4.7E-2</v>
          </cell>
          <cell r="F11" t="str">
            <v>July</v>
          </cell>
          <cell r="H11">
            <v>0.91</v>
          </cell>
        </row>
        <row r="12">
          <cell r="B12">
            <v>2.9899999999999999E-2</v>
          </cell>
          <cell r="C12">
            <v>9.1899999999999996E-2</v>
          </cell>
          <cell r="D12">
            <v>6.08E-2</v>
          </cell>
          <cell r="F12" t="str">
            <v>August</v>
          </cell>
          <cell r="H12">
            <v>0.92</v>
          </cell>
        </row>
        <row r="13">
          <cell r="B13">
            <v>1.89E-2</v>
          </cell>
          <cell r="C13">
            <v>7.17E-2</v>
          </cell>
          <cell r="D13">
            <v>4.53E-2</v>
          </cell>
          <cell r="F13" t="str">
            <v>September</v>
          </cell>
          <cell r="H13">
            <v>0.9</v>
          </cell>
        </row>
        <row r="14">
          <cell r="B14">
            <v>2.06E-2</v>
          </cell>
          <cell r="C14">
            <v>6.1899999999999997E-2</v>
          </cell>
          <cell r="D14">
            <v>4.1200000000000001E-2</v>
          </cell>
          <cell r="F14" t="str">
            <v>October</v>
          </cell>
          <cell r="H14">
            <v>0.95</v>
          </cell>
        </row>
        <row r="15">
          <cell r="B15">
            <v>2.7699999999999999E-2</v>
          </cell>
          <cell r="C15">
            <v>5.8000000000000003E-2</v>
          </cell>
          <cell r="D15">
            <v>4.2799999999999998E-2</v>
          </cell>
          <cell r="F15" t="str">
            <v>November</v>
          </cell>
          <cell r="H15">
            <v>1.03</v>
          </cell>
        </row>
        <row r="16">
          <cell r="B16">
            <v>3.5999999999999997E-2</v>
          </cell>
          <cell r="C16">
            <v>6.3500000000000001E-2</v>
          </cell>
          <cell r="D16">
            <v>4.9700000000000001E-2</v>
          </cell>
          <cell r="F16" t="str">
            <v>December</v>
          </cell>
          <cell r="H16">
            <v>1.08</v>
          </cell>
        </row>
        <row r="17">
          <cell r="B17">
            <v>0.06</v>
          </cell>
          <cell r="C17">
            <v>6.1100000000000002E-2</v>
          </cell>
          <cell r="D17">
            <v>6.0600000000000001E-2</v>
          </cell>
        </row>
        <row r="18">
          <cell r="B18">
            <v>7.0900000000000005E-2</v>
          </cell>
          <cell r="C18">
            <v>5.8799999999999998E-2</v>
          </cell>
          <cell r="D18">
            <v>6.4899999999999999E-2</v>
          </cell>
        </row>
        <row r="19">
          <cell r="B19">
            <v>7.5899999999999995E-2</v>
          </cell>
          <cell r="C19">
            <v>4.5900000000000003E-2</v>
          </cell>
          <cell r="D19">
            <v>6.0999999999999999E-2</v>
          </cell>
        </row>
        <row r="20">
          <cell r="B20">
            <v>8.2299999999999998E-2</v>
          </cell>
          <cell r="C20">
            <v>3.3599999999999998E-2</v>
          </cell>
          <cell r="D20">
            <v>5.8000000000000003E-2</v>
          </cell>
        </row>
        <row r="21">
          <cell r="B21">
            <v>8.8700000000000001E-2</v>
          </cell>
          <cell r="C21">
            <v>3.8399999999999997E-2</v>
          </cell>
          <cell r="D21">
            <v>6.3600000000000004E-2</v>
          </cell>
        </row>
        <row r="22">
          <cell r="B22">
            <v>9.6299999999999997E-2</v>
          </cell>
          <cell r="C22">
            <v>3.4500000000000003E-2</v>
          </cell>
          <cell r="D22">
            <v>6.5500000000000003E-2</v>
          </cell>
        </row>
        <row r="23">
          <cell r="B23">
            <v>6.7199999999999996E-2</v>
          </cell>
          <cell r="C23">
            <v>2.4199999999999999E-2</v>
          </cell>
          <cell r="D23">
            <v>4.5699999999999998E-2</v>
          </cell>
        </row>
        <row r="24">
          <cell r="B24">
            <v>4.9099999999999998E-2</v>
          </cell>
          <cell r="C24">
            <v>2.0400000000000001E-2</v>
          </cell>
          <cell r="D24">
            <v>3.4799999999999998E-2</v>
          </cell>
        </row>
        <row r="25">
          <cell r="B25">
            <v>4.3999999999999997E-2</v>
          </cell>
          <cell r="C25">
            <v>1.72E-2</v>
          </cell>
          <cell r="D25">
            <v>3.0599999999999999E-2</v>
          </cell>
        </row>
        <row r="26">
          <cell r="B26">
            <v>5.2499999999999998E-2</v>
          </cell>
          <cell r="C26">
            <v>1.7500000000000002E-2</v>
          </cell>
          <cell r="D26">
            <v>3.5000000000000003E-2</v>
          </cell>
        </row>
        <row r="27">
          <cell r="B27">
            <v>3.8100000000000002E-2</v>
          </cell>
          <cell r="C27">
            <v>2.1299999999999999E-2</v>
          </cell>
          <cell r="D27">
            <v>2.9700000000000001E-2</v>
          </cell>
        </row>
        <row r="28">
          <cell r="B28">
            <v>3.8800000000000001E-2</v>
          </cell>
          <cell r="C28">
            <v>7.3000000000000001E-3</v>
          </cell>
          <cell r="D28">
            <v>2.3E-2</v>
          </cell>
        </row>
      </sheetData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1.4800000000000001E-2</v>
          </cell>
          <cell r="C5">
            <v>1.7100000000000001E-2</v>
          </cell>
          <cell r="D5">
            <v>1.5900000000000001E-2</v>
          </cell>
          <cell r="F5" t="str">
            <v>January</v>
          </cell>
          <cell r="H5">
            <v>1.03</v>
          </cell>
        </row>
        <row r="6">
          <cell r="B6">
            <v>1.0699999999999999E-2</v>
          </cell>
          <cell r="C6">
            <v>1.4800000000000001E-2</v>
          </cell>
          <cell r="D6">
            <v>1.26E-2</v>
          </cell>
          <cell r="F6" t="str">
            <v>February</v>
          </cell>
          <cell r="H6">
            <v>1.1000000000000001</v>
          </cell>
        </row>
        <row r="7">
          <cell r="B7">
            <v>9.4000000000000004E-3</v>
          </cell>
          <cell r="C7">
            <v>1.2999999999999999E-2</v>
          </cell>
          <cell r="D7">
            <v>1.11E-2</v>
          </cell>
          <cell r="F7" t="str">
            <v>March</v>
          </cell>
          <cell r="H7">
            <v>0.97</v>
          </cell>
        </row>
        <row r="8">
          <cell r="B8">
            <v>0.01</v>
          </cell>
          <cell r="C8">
            <v>1.3299999999999999E-2</v>
          </cell>
          <cell r="D8">
            <v>1.15E-2</v>
          </cell>
          <cell r="F8" t="str">
            <v>April</v>
          </cell>
          <cell r="H8">
            <v>1.2</v>
          </cell>
        </row>
        <row r="9">
          <cell r="B9">
            <v>1.3599999999999999E-2</v>
          </cell>
          <cell r="C9">
            <v>1.7299999999999999E-2</v>
          </cell>
          <cell r="D9">
            <v>1.54E-2</v>
          </cell>
          <cell r="F9" t="str">
            <v>May</v>
          </cell>
          <cell r="H9">
            <v>0.99</v>
          </cell>
        </row>
        <row r="10">
          <cell r="B10">
            <v>2.1100000000000001E-2</v>
          </cell>
          <cell r="C10">
            <v>3.1099999999999999E-2</v>
          </cell>
          <cell r="D10">
            <v>2.58E-2</v>
          </cell>
          <cell r="F10" t="str">
            <v>June</v>
          </cell>
        </row>
        <row r="11">
          <cell r="B11">
            <v>3.4500000000000003E-2</v>
          </cell>
          <cell r="C11">
            <v>6.0900000000000003E-2</v>
          </cell>
          <cell r="D11">
            <v>4.6899999999999997E-2</v>
          </cell>
          <cell r="F11" t="str">
            <v>July</v>
          </cell>
        </row>
        <row r="12">
          <cell r="B12">
            <v>5.9200000000000003E-2</v>
          </cell>
          <cell r="C12">
            <v>7.8700000000000006E-2</v>
          </cell>
          <cell r="D12">
            <v>6.83E-2</v>
          </cell>
          <cell r="F12" t="str">
            <v>August</v>
          </cell>
          <cell r="H12">
            <v>1.01</v>
          </cell>
        </row>
        <row r="13">
          <cell r="B13">
            <v>6.2300000000000001E-2</v>
          </cell>
          <cell r="C13">
            <v>7.4800000000000005E-2</v>
          </cell>
          <cell r="D13">
            <v>6.8199999999999997E-2</v>
          </cell>
          <cell r="F13" t="str">
            <v>September</v>
          </cell>
          <cell r="H13">
            <v>0.97</v>
          </cell>
        </row>
        <row r="14">
          <cell r="B14">
            <v>4.7399999999999998E-2</v>
          </cell>
          <cell r="C14">
            <v>5.8700000000000002E-2</v>
          </cell>
          <cell r="D14">
            <v>5.2699999999999997E-2</v>
          </cell>
          <cell r="F14" t="str">
            <v>October</v>
          </cell>
          <cell r="H14">
            <v>1.03</v>
          </cell>
        </row>
        <row r="15">
          <cell r="B15">
            <v>4.5600000000000002E-2</v>
          </cell>
          <cell r="C15">
            <v>5.33E-2</v>
          </cell>
          <cell r="D15">
            <v>4.9200000000000001E-2</v>
          </cell>
          <cell r="F15" t="str">
            <v>November</v>
          </cell>
          <cell r="H15">
            <v>1.22</v>
          </cell>
        </row>
        <row r="16">
          <cell r="B16">
            <v>4.7800000000000002E-2</v>
          </cell>
          <cell r="C16">
            <v>4.9599999999999998E-2</v>
          </cell>
          <cell r="D16">
            <v>4.8599999999999997E-2</v>
          </cell>
          <cell r="F16" t="str">
            <v>December</v>
          </cell>
          <cell r="H16">
            <v>1.1399999999999999</v>
          </cell>
        </row>
        <row r="17">
          <cell r="B17">
            <v>5.1499999999999997E-2</v>
          </cell>
          <cell r="C17">
            <v>5.0999999999999997E-2</v>
          </cell>
          <cell r="D17">
            <v>5.1299999999999998E-2</v>
          </cell>
        </row>
        <row r="18">
          <cell r="B18">
            <v>4.9700000000000001E-2</v>
          </cell>
          <cell r="C18">
            <v>4.7399999999999998E-2</v>
          </cell>
          <cell r="D18">
            <v>4.8599999999999997E-2</v>
          </cell>
        </row>
        <row r="19">
          <cell r="B19">
            <v>5.0900000000000001E-2</v>
          </cell>
          <cell r="C19">
            <v>4.7E-2</v>
          </cell>
          <cell r="D19">
            <v>4.9000000000000002E-2</v>
          </cell>
        </row>
        <row r="20">
          <cell r="B20">
            <v>5.7500000000000002E-2</v>
          </cell>
          <cell r="C20">
            <v>4.82E-2</v>
          </cell>
          <cell r="D20">
            <v>5.3100000000000001E-2</v>
          </cell>
        </row>
        <row r="21">
          <cell r="B21">
            <v>7.0999999999999994E-2</v>
          </cell>
          <cell r="C21">
            <v>5.2400000000000002E-2</v>
          </cell>
          <cell r="D21">
            <v>6.2300000000000001E-2</v>
          </cell>
        </row>
        <row r="22">
          <cell r="B22">
            <v>8.1900000000000001E-2</v>
          </cell>
          <cell r="C22">
            <v>6.2700000000000006E-2</v>
          </cell>
          <cell r="D22">
            <v>7.2900000000000006E-2</v>
          </cell>
        </row>
        <row r="23">
          <cell r="B23">
            <v>7.1800000000000003E-2</v>
          </cell>
          <cell r="C23">
            <v>5.3600000000000002E-2</v>
          </cell>
          <cell r="D23">
            <v>6.3200000000000006E-2</v>
          </cell>
        </row>
        <row r="24">
          <cell r="B24">
            <v>5.3400000000000003E-2</v>
          </cell>
          <cell r="C24">
            <v>4.2599999999999999E-2</v>
          </cell>
          <cell r="D24">
            <v>4.8300000000000003E-2</v>
          </cell>
        </row>
        <row r="25">
          <cell r="B25">
            <v>4.5199999999999997E-2</v>
          </cell>
          <cell r="C25">
            <v>3.5000000000000003E-2</v>
          </cell>
          <cell r="D25">
            <v>4.0399999999999998E-2</v>
          </cell>
        </row>
        <row r="26">
          <cell r="B26">
            <v>3.6900000000000002E-2</v>
          </cell>
          <cell r="C26">
            <v>3.1E-2</v>
          </cell>
          <cell r="D26">
            <v>3.4099999999999998E-2</v>
          </cell>
        </row>
        <row r="27">
          <cell r="B27">
            <v>2.98E-2</v>
          </cell>
          <cell r="C27">
            <v>2.6100000000000002E-2</v>
          </cell>
          <cell r="D27">
            <v>2.8000000000000001E-2</v>
          </cell>
        </row>
        <row r="28">
          <cell r="B28">
            <v>2.4199999999999999E-2</v>
          </cell>
          <cell r="C28">
            <v>2.06E-2</v>
          </cell>
          <cell r="D28">
            <v>2.2499999999999999E-2</v>
          </cell>
        </row>
      </sheetData>
      <sheetData sheetId="1"/>
      <sheetData sheetId="2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0.01</v>
          </cell>
          <cell r="C5">
            <v>1.61E-2</v>
          </cell>
          <cell r="D5">
            <v>1.2999999999999999E-2</v>
          </cell>
          <cell r="F5" t="str">
            <v>January</v>
          </cell>
          <cell r="H5">
            <v>1.38</v>
          </cell>
        </row>
        <row r="6">
          <cell r="B6">
            <v>7.4000000000000003E-3</v>
          </cell>
          <cell r="C6">
            <v>1.0500000000000001E-2</v>
          </cell>
          <cell r="D6">
            <v>8.8999999999999999E-3</v>
          </cell>
          <cell r="F6" t="str">
            <v>February</v>
          </cell>
          <cell r="H6">
            <v>1.52</v>
          </cell>
        </row>
        <row r="7">
          <cell r="B7">
            <v>4.3E-3</v>
          </cell>
          <cell r="C7">
            <v>5.7999999999999996E-3</v>
          </cell>
          <cell r="D7">
            <v>5.0000000000000001E-3</v>
          </cell>
          <cell r="F7" t="str">
            <v>March</v>
          </cell>
          <cell r="H7">
            <v>1.19</v>
          </cell>
        </row>
        <row r="8">
          <cell r="B8">
            <v>3.3999999999999998E-3</v>
          </cell>
          <cell r="C8">
            <v>2.8999999999999998E-3</v>
          </cell>
          <cell r="D8">
            <v>3.2000000000000002E-3</v>
          </cell>
          <cell r="F8" t="str">
            <v>April</v>
          </cell>
          <cell r="H8">
            <v>1.02</v>
          </cell>
        </row>
        <row r="9">
          <cell r="B9">
            <v>1.1599999999999999E-2</v>
          </cell>
          <cell r="C9">
            <v>4.7000000000000002E-3</v>
          </cell>
          <cell r="D9">
            <v>8.2000000000000007E-3</v>
          </cell>
          <cell r="F9" t="str">
            <v>May</v>
          </cell>
          <cell r="H9">
            <v>0.8</v>
          </cell>
        </row>
        <row r="10">
          <cell r="B10">
            <v>1.8599999999999998E-2</v>
          </cell>
          <cell r="C10">
            <v>1.1900000000000001E-2</v>
          </cell>
          <cell r="D10">
            <v>1.5299999999999999E-2</v>
          </cell>
          <cell r="F10" t="str">
            <v>June</v>
          </cell>
          <cell r="H10">
            <v>0.79</v>
          </cell>
        </row>
        <row r="11">
          <cell r="B11">
            <v>2.8400000000000002E-2</v>
          </cell>
          <cell r="C11">
            <v>2.7E-2</v>
          </cell>
          <cell r="D11">
            <v>2.7699999999999999E-2</v>
          </cell>
          <cell r="F11" t="str">
            <v>July</v>
          </cell>
          <cell r="H11">
            <v>0.74</v>
          </cell>
        </row>
        <row r="12">
          <cell r="B12">
            <v>5.4300000000000001E-2</v>
          </cell>
          <cell r="C12">
            <v>3.5400000000000001E-2</v>
          </cell>
          <cell r="D12">
            <v>4.4900000000000002E-2</v>
          </cell>
          <cell r="F12" t="str">
            <v>August</v>
          </cell>
          <cell r="H12">
            <v>0.8</v>
          </cell>
        </row>
        <row r="13">
          <cell r="B13">
            <v>5.5300000000000002E-2</v>
          </cell>
          <cell r="C13">
            <v>3.3599999999999998E-2</v>
          </cell>
          <cell r="D13">
            <v>4.4600000000000001E-2</v>
          </cell>
          <cell r="F13" t="str">
            <v>September</v>
          </cell>
          <cell r="H13">
            <v>0.84</v>
          </cell>
        </row>
        <row r="14">
          <cell r="B14">
            <v>5.6899999999999999E-2</v>
          </cell>
          <cell r="C14">
            <v>3.6200000000000003E-2</v>
          </cell>
          <cell r="D14">
            <v>4.6699999999999998E-2</v>
          </cell>
          <cell r="F14" t="str">
            <v>October</v>
          </cell>
          <cell r="H14">
            <v>0.94</v>
          </cell>
        </row>
        <row r="15">
          <cell r="B15">
            <v>6.2799999999999995E-2</v>
          </cell>
          <cell r="C15">
            <v>4.6600000000000003E-2</v>
          </cell>
          <cell r="D15">
            <v>5.4800000000000001E-2</v>
          </cell>
          <cell r="F15" t="str">
            <v>November</v>
          </cell>
          <cell r="H15">
            <v>0.95</v>
          </cell>
        </row>
        <row r="16">
          <cell r="B16">
            <v>6.54E-2</v>
          </cell>
          <cell r="C16">
            <v>5.5300000000000002E-2</v>
          </cell>
          <cell r="D16">
            <v>6.0400000000000002E-2</v>
          </cell>
          <cell r="F16" t="str">
            <v>December</v>
          </cell>
          <cell r="H16">
            <v>0.94</v>
          </cell>
        </row>
        <row r="17">
          <cell r="B17">
            <v>7.2400000000000006E-2</v>
          </cell>
          <cell r="C17">
            <v>6.6900000000000001E-2</v>
          </cell>
          <cell r="D17">
            <v>6.9699999999999998E-2</v>
          </cell>
        </row>
        <row r="18">
          <cell r="B18">
            <v>7.2999999999999995E-2</v>
          </cell>
          <cell r="C18">
            <v>7.0599999999999996E-2</v>
          </cell>
          <cell r="D18">
            <v>7.1800000000000003E-2</v>
          </cell>
        </row>
        <row r="19">
          <cell r="B19">
            <v>6.5100000000000005E-2</v>
          </cell>
          <cell r="C19">
            <v>7.1099999999999997E-2</v>
          </cell>
          <cell r="D19">
            <v>6.8099999999999994E-2</v>
          </cell>
        </row>
        <row r="20">
          <cell r="B20">
            <v>6.3600000000000004E-2</v>
          </cell>
          <cell r="C20">
            <v>7.3099999999999998E-2</v>
          </cell>
          <cell r="D20">
            <v>6.83E-2</v>
          </cell>
        </row>
        <row r="21">
          <cell r="B21">
            <v>6.88E-2</v>
          </cell>
          <cell r="C21">
            <v>7.1999999999999995E-2</v>
          </cell>
          <cell r="D21">
            <v>7.0400000000000004E-2</v>
          </cell>
        </row>
        <row r="22">
          <cell r="B22">
            <v>6.5699999999999995E-2</v>
          </cell>
          <cell r="C22">
            <v>7.4700000000000003E-2</v>
          </cell>
          <cell r="D22">
            <v>7.0199999999999999E-2</v>
          </cell>
        </row>
        <row r="23">
          <cell r="B23">
            <v>5.8299999999999998E-2</v>
          </cell>
          <cell r="C23">
            <v>6.6500000000000004E-2</v>
          </cell>
          <cell r="D23">
            <v>6.2300000000000001E-2</v>
          </cell>
        </row>
        <row r="24">
          <cell r="B24">
            <v>4.5499999999999999E-2</v>
          </cell>
          <cell r="C24">
            <v>6.0499999999999998E-2</v>
          </cell>
          <cell r="D24">
            <v>5.2900000000000003E-2</v>
          </cell>
        </row>
        <row r="25">
          <cell r="B25">
            <v>3.9100000000000003E-2</v>
          </cell>
          <cell r="C25">
            <v>5.4300000000000001E-2</v>
          </cell>
          <cell r="D25">
            <v>4.6600000000000003E-2</v>
          </cell>
        </row>
        <row r="26">
          <cell r="B26">
            <v>3.1199999999999999E-2</v>
          </cell>
          <cell r="C26">
            <v>4.9599999999999998E-2</v>
          </cell>
          <cell r="D26">
            <v>4.0300000000000002E-2</v>
          </cell>
        </row>
        <row r="27">
          <cell r="B27">
            <v>2.3099999999999999E-2</v>
          </cell>
          <cell r="C27">
            <v>3.3700000000000001E-2</v>
          </cell>
          <cell r="D27">
            <v>2.8299999999999999E-2</v>
          </cell>
        </row>
        <row r="28">
          <cell r="B28">
            <v>1.5900000000000001E-2</v>
          </cell>
          <cell r="C28">
            <v>2.12E-2</v>
          </cell>
          <cell r="D28">
            <v>1.8499999999999999E-2</v>
          </cell>
        </row>
      </sheetData>
      <sheetData sheetId="1"/>
      <sheetData sheetId="2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8.5000000000000006E-3</v>
          </cell>
          <cell r="C5">
            <v>7.1999999999999998E-3</v>
          </cell>
          <cell r="D5">
            <v>7.7999999999999996E-3</v>
          </cell>
          <cell r="F5" t="str">
            <v>January</v>
          </cell>
          <cell r="H5">
            <v>1</v>
          </cell>
        </row>
        <row r="6">
          <cell r="B6">
            <v>5.4999999999999997E-3</v>
          </cell>
          <cell r="C6">
            <v>4.7999999999999996E-3</v>
          </cell>
          <cell r="D6">
            <v>5.1000000000000004E-3</v>
          </cell>
          <cell r="F6" t="str">
            <v>February</v>
          </cell>
          <cell r="H6">
            <v>1.06</v>
          </cell>
        </row>
        <row r="7">
          <cell r="B7">
            <v>4.1999999999999997E-3</v>
          </cell>
          <cell r="C7">
            <v>3.8E-3</v>
          </cell>
          <cell r="D7">
            <v>4.0000000000000001E-3</v>
          </cell>
          <cell r="F7" t="str">
            <v>March</v>
          </cell>
          <cell r="H7">
            <v>1.0900000000000001</v>
          </cell>
        </row>
        <row r="8">
          <cell r="B8">
            <v>3.0000000000000001E-3</v>
          </cell>
          <cell r="C8">
            <v>3.2000000000000002E-3</v>
          </cell>
          <cell r="D8">
            <v>3.0999999999999999E-3</v>
          </cell>
          <cell r="F8" t="str">
            <v>April</v>
          </cell>
          <cell r="H8">
            <v>1.04</v>
          </cell>
        </row>
        <row r="9">
          <cell r="B9">
            <v>3.3999999999999998E-3</v>
          </cell>
          <cell r="C9">
            <v>5.1999999999999998E-3</v>
          </cell>
          <cell r="D9">
            <v>4.3E-3</v>
          </cell>
          <cell r="F9" t="str">
            <v>May</v>
          </cell>
          <cell r="H9">
            <v>1</v>
          </cell>
        </row>
        <row r="10">
          <cell r="B10">
            <v>7.1999999999999998E-3</v>
          </cell>
          <cell r="C10">
            <v>1.34E-2</v>
          </cell>
          <cell r="D10">
            <v>1.0500000000000001E-2</v>
          </cell>
          <cell r="F10" t="str">
            <v>June</v>
          </cell>
          <cell r="H10">
            <v>0.94</v>
          </cell>
        </row>
        <row r="11">
          <cell r="B11">
            <v>2.6100000000000002E-2</v>
          </cell>
          <cell r="C11">
            <v>4.2000000000000003E-2</v>
          </cell>
          <cell r="D11">
            <v>3.44E-2</v>
          </cell>
          <cell r="F11" t="str">
            <v>July</v>
          </cell>
          <cell r="H11">
            <v>0.94</v>
          </cell>
        </row>
        <row r="12">
          <cell r="B12">
            <v>4.82E-2</v>
          </cell>
          <cell r="C12">
            <v>5.4600000000000003E-2</v>
          </cell>
          <cell r="D12">
            <v>5.16E-2</v>
          </cell>
          <cell r="F12" t="str">
            <v>August</v>
          </cell>
          <cell r="H12">
            <v>0.95</v>
          </cell>
        </row>
        <row r="13">
          <cell r="B13">
            <v>4.6600000000000003E-2</v>
          </cell>
          <cell r="C13">
            <v>5.7799999999999997E-2</v>
          </cell>
          <cell r="D13">
            <v>5.2499999999999998E-2</v>
          </cell>
          <cell r="F13" t="str">
            <v>September</v>
          </cell>
          <cell r="H13">
            <v>0.97</v>
          </cell>
        </row>
        <row r="14">
          <cell r="B14">
            <v>4.8599999999999997E-2</v>
          </cell>
          <cell r="C14">
            <v>5.8799999999999998E-2</v>
          </cell>
          <cell r="D14">
            <v>5.3999999999999999E-2</v>
          </cell>
          <cell r="F14" t="str">
            <v>October</v>
          </cell>
          <cell r="H14">
            <v>1.01</v>
          </cell>
        </row>
        <row r="15">
          <cell r="B15">
            <v>5.3900000000000003E-2</v>
          </cell>
          <cell r="C15">
            <v>5.8299999999999998E-2</v>
          </cell>
          <cell r="D15">
            <v>5.62E-2</v>
          </cell>
          <cell r="F15" t="str">
            <v>November</v>
          </cell>
          <cell r="H15">
            <v>1</v>
          </cell>
        </row>
        <row r="16">
          <cell r="B16">
            <v>6.1199999999999997E-2</v>
          </cell>
          <cell r="C16">
            <v>6.3500000000000001E-2</v>
          </cell>
          <cell r="D16">
            <v>6.2399999999999997E-2</v>
          </cell>
          <cell r="F16" t="str">
            <v>December</v>
          </cell>
          <cell r="H16">
            <v>1.01</v>
          </cell>
        </row>
        <row r="17">
          <cell r="B17">
            <v>6.8900000000000003E-2</v>
          </cell>
          <cell r="C17">
            <v>6.6400000000000001E-2</v>
          </cell>
          <cell r="D17">
            <v>6.7500000000000004E-2</v>
          </cell>
        </row>
        <row r="18">
          <cell r="B18">
            <v>7.1099999999999997E-2</v>
          </cell>
          <cell r="C18">
            <v>6.7699999999999996E-2</v>
          </cell>
          <cell r="D18">
            <v>6.93E-2</v>
          </cell>
        </row>
        <row r="19">
          <cell r="B19">
            <v>7.2099999999999997E-2</v>
          </cell>
          <cell r="C19">
            <v>7.0000000000000007E-2</v>
          </cell>
          <cell r="D19">
            <v>7.0999999999999994E-2</v>
          </cell>
        </row>
        <row r="20">
          <cell r="B20">
            <v>7.2999999999999995E-2</v>
          </cell>
          <cell r="C20">
            <v>6.9199999999999998E-2</v>
          </cell>
          <cell r="D20">
            <v>7.0999999999999994E-2</v>
          </cell>
        </row>
        <row r="21">
          <cell r="B21">
            <v>7.6700000000000004E-2</v>
          </cell>
          <cell r="C21">
            <v>7.3700000000000002E-2</v>
          </cell>
          <cell r="D21">
            <v>7.51E-2</v>
          </cell>
        </row>
        <row r="22">
          <cell r="B22">
            <v>8.1299999999999997E-2</v>
          </cell>
          <cell r="C22">
            <v>7.22E-2</v>
          </cell>
          <cell r="D22">
            <v>7.6499999999999999E-2</v>
          </cell>
        </row>
        <row r="23">
          <cell r="B23">
            <v>6.88E-2</v>
          </cell>
          <cell r="C23">
            <v>6.0400000000000002E-2</v>
          </cell>
          <cell r="D23">
            <v>6.4399999999999999E-2</v>
          </cell>
        </row>
        <row r="24">
          <cell r="B24">
            <v>5.3699999999999998E-2</v>
          </cell>
          <cell r="C24">
            <v>4.82E-2</v>
          </cell>
          <cell r="D24">
            <v>5.0799999999999998E-2</v>
          </cell>
        </row>
        <row r="25">
          <cell r="B25">
            <v>4.4299999999999999E-2</v>
          </cell>
          <cell r="C25">
            <v>3.8199999999999998E-2</v>
          </cell>
          <cell r="D25">
            <v>4.1099999999999998E-2</v>
          </cell>
        </row>
        <row r="26">
          <cell r="B26">
            <v>3.4799999999999998E-2</v>
          </cell>
          <cell r="C26">
            <v>2.8899999999999999E-2</v>
          </cell>
          <cell r="D26">
            <v>3.1699999999999999E-2</v>
          </cell>
        </row>
        <row r="27">
          <cell r="B27">
            <v>2.4E-2</v>
          </cell>
          <cell r="C27">
            <v>1.9900000000000001E-2</v>
          </cell>
          <cell r="D27">
            <v>2.18E-2</v>
          </cell>
        </row>
        <row r="28">
          <cell r="B28">
            <v>1.4999999999999999E-2</v>
          </cell>
          <cell r="C28">
            <v>1.2699999999999999E-2</v>
          </cell>
          <cell r="D28">
            <v>1.38E-2</v>
          </cell>
        </row>
      </sheetData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7.4999999999999997E-3</v>
          </cell>
          <cell r="C5">
            <v>8.8999999999999999E-3</v>
          </cell>
          <cell r="D5">
            <v>8.0999999999999996E-3</v>
          </cell>
          <cell r="F5" t="str">
            <v>January</v>
          </cell>
          <cell r="H5">
            <v>1.01</v>
          </cell>
        </row>
        <row r="6">
          <cell r="B6">
            <v>5.0000000000000001E-3</v>
          </cell>
          <cell r="C6">
            <v>5.4000000000000003E-3</v>
          </cell>
          <cell r="D6">
            <v>5.1999999999999998E-3</v>
          </cell>
          <cell r="F6" t="str">
            <v>February</v>
          </cell>
          <cell r="H6">
            <v>1.0900000000000001</v>
          </cell>
        </row>
        <row r="7">
          <cell r="B7">
            <v>3.8999999999999998E-3</v>
          </cell>
          <cell r="C7">
            <v>4.1999999999999997E-3</v>
          </cell>
          <cell r="D7">
            <v>4.1000000000000003E-3</v>
          </cell>
          <cell r="F7" t="str">
            <v>March</v>
          </cell>
          <cell r="H7">
            <v>1.0900000000000001</v>
          </cell>
        </row>
        <row r="8">
          <cell r="B8">
            <v>3.8E-3</v>
          </cell>
          <cell r="C8">
            <v>3.0999999999999999E-3</v>
          </cell>
          <cell r="D8">
            <v>3.5000000000000001E-3</v>
          </cell>
          <cell r="F8" t="str">
            <v>April</v>
          </cell>
          <cell r="H8">
            <v>1.06</v>
          </cell>
        </row>
        <row r="9">
          <cell r="B9">
            <v>6.1000000000000004E-3</v>
          </cell>
          <cell r="C9">
            <v>3.3999999999999998E-3</v>
          </cell>
          <cell r="D9">
            <v>4.8999999999999998E-3</v>
          </cell>
          <cell r="F9" t="str">
            <v>May</v>
          </cell>
          <cell r="H9">
            <v>1</v>
          </cell>
        </row>
        <row r="10">
          <cell r="B10">
            <v>1.3899999999999999E-2</v>
          </cell>
          <cell r="C10">
            <v>8.6E-3</v>
          </cell>
          <cell r="D10">
            <v>1.14E-2</v>
          </cell>
          <cell r="F10" t="str">
            <v>June</v>
          </cell>
          <cell r="H10">
            <v>0.95</v>
          </cell>
        </row>
        <row r="11">
          <cell r="B11">
            <v>4.3299999999999998E-2</v>
          </cell>
          <cell r="C11">
            <v>2.6700000000000002E-2</v>
          </cell>
          <cell r="D11">
            <v>3.5700000000000003E-2</v>
          </cell>
          <cell r="F11" t="str">
            <v>July</v>
          </cell>
          <cell r="H11">
            <v>0.92</v>
          </cell>
        </row>
        <row r="12">
          <cell r="B12">
            <v>6.7100000000000007E-2</v>
          </cell>
          <cell r="C12">
            <v>4.6399999999999997E-2</v>
          </cell>
          <cell r="D12">
            <v>5.7599999999999998E-2</v>
          </cell>
          <cell r="F12" t="str">
            <v>August</v>
          </cell>
          <cell r="H12">
            <v>0.93</v>
          </cell>
        </row>
        <row r="13">
          <cell r="B13">
            <v>6.2300000000000001E-2</v>
          </cell>
          <cell r="C13">
            <v>5.0099999999999999E-2</v>
          </cell>
          <cell r="D13">
            <v>5.67E-2</v>
          </cell>
          <cell r="F13" t="str">
            <v>September</v>
          </cell>
          <cell r="H13">
            <v>0.96</v>
          </cell>
        </row>
        <row r="14">
          <cell r="B14">
            <v>6.0499999999999998E-2</v>
          </cell>
          <cell r="C14">
            <v>5.21E-2</v>
          </cell>
          <cell r="D14">
            <v>5.6599999999999998E-2</v>
          </cell>
          <cell r="F14" t="str">
            <v>October</v>
          </cell>
          <cell r="H14">
            <v>1.01</v>
          </cell>
        </row>
        <row r="15">
          <cell r="B15">
            <v>6.1400000000000003E-2</v>
          </cell>
          <cell r="C15">
            <v>5.4399999999999997E-2</v>
          </cell>
          <cell r="D15">
            <v>5.8200000000000002E-2</v>
          </cell>
          <cell r="F15" t="str">
            <v>November</v>
          </cell>
          <cell r="H15">
            <v>0.98</v>
          </cell>
        </row>
        <row r="16">
          <cell r="B16">
            <v>6.2300000000000001E-2</v>
          </cell>
          <cell r="C16">
            <v>5.9200000000000003E-2</v>
          </cell>
          <cell r="D16">
            <v>6.0900000000000003E-2</v>
          </cell>
          <cell r="F16" t="str">
            <v>December</v>
          </cell>
          <cell r="H16">
            <v>1.03</v>
          </cell>
        </row>
        <row r="17">
          <cell r="B17">
            <v>6.3399999999999998E-2</v>
          </cell>
          <cell r="C17">
            <v>6.3E-2</v>
          </cell>
          <cell r="D17">
            <v>6.3200000000000006E-2</v>
          </cell>
        </row>
        <row r="18">
          <cell r="B18">
            <v>6.3500000000000001E-2</v>
          </cell>
          <cell r="C18">
            <v>6.6000000000000003E-2</v>
          </cell>
          <cell r="D18">
            <v>6.4699999999999994E-2</v>
          </cell>
        </row>
        <row r="19">
          <cell r="B19">
            <v>6.7000000000000004E-2</v>
          </cell>
          <cell r="C19">
            <v>6.9099999999999995E-2</v>
          </cell>
          <cell r="D19">
            <v>6.7900000000000002E-2</v>
          </cell>
        </row>
        <row r="20">
          <cell r="B20">
            <v>6.59E-2</v>
          </cell>
          <cell r="C20">
            <v>7.2400000000000006E-2</v>
          </cell>
          <cell r="D20">
            <v>6.8900000000000003E-2</v>
          </cell>
        </row>
        <row r="21">
          <cell r="B21">
            <v>6.8400000000000002E-2</v>
          </cell>
          <cell r="C21">
            <v>7.8100000000000003E-2</v>
          </cell>
          <cell r="D21">
            <v>7.2900000000000006E-2</v>
          </cell>
        </row>
        <row r="22">
          <cell r="B22">
            <v>7.0800000000000002E-2</v>
          </cell>
          <cell r="C22">
            <v>8.3099999999999993E-2</v>
          </cell>
          <cell r="D22">
            <v>7.6399999999999996E-2</v>
          </cell>
        </row>
        <row r="23">
          <cell r="B23">
            <v>5.9499999999999997E-2</v>
          </cell>
          <cell r="C23">
            <v>6.93E-2</v>
          </cell>
          <cell r="D23">
            <v>6.4000000000000001E-2</v>
          </cell>
        </row>
        <row r="24">
          <cell r="B24">
            <v>4.65E-2</v>
          </cell>
          <cell r="C24">
            <v>5.45E-2</v>
          </cell>
          <cell r="D24">
            <v>5.0200000000000002E-2</v>
          </cell>
        </row>
        <row r="25">
          <cell r="B25">
            <v>3.6400000000000002E-2</v>
          </cell>
          <cell r="C25">
            <v>4.5199999999999997E-2</v>
          </cell>
          <cell r="D25">
            <v>4.0399999999999998E-2</v>
          </cell>
        </row>
        <row r="26">
          <cell r="B26">
            <v>2.8400000000000002E-2</v>
          </cell>
          <cell r="C26">
            <v>3.6499999999999998E-2</v>
          </cell>
          <cell r="D26">
            <v>3.2099999999999997E-2</v>
          </cell>
        </row>
        <row r="27">
          <cell r="B27">
            <v>2.01E-2</v>
          </cell>
          <cell r="C27">
            <v>2.46E-2</v>
          </cell>
          <cell r="D27">
            <v>2.2200000000000001E-2</v>
          </cell>
        </row>
        <row r="28">
          <cell r="B28">
            <v>1.2999999999999999E-2</v>
          </cell>
          <cell r="C28">
            <v>1.5800000000000002E-2</v>
          </cell>
          <cell r="D28">
            <v>1.43E-2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3.8E-3</v>
          </cell>
          <cell r="C5">
            <v>4.3E-3</v>
          </cell>
          <cell r="D5">
            <v>4.0000000000000001E-3</v>
          </cell>
          <cell r="F5" t="str">
            <v>January</v>
          </cell>
          <cell r="H5">
            <v>1.22</v>
          </cell>
        </row>
        <row r="6">
          <cell r="B6">
            <v>2.0999999999999999E-3</v>
          </cell>
          <cell r="C6">
            <v>2.5999999999999999E-3</v>
          </cell>
          <cell r="D6">
            <v>2.3E-3</v>
          </cell>
          <cell r="F6" t="str">
            <v>February</v>
          </cell>
          <cell r="H6">
            <v>1.3</v>
          </cell>
        </row>
        <row r="7">
          <cell r="B7">
            <v>1.4E-3</v>
          </cell>
          <cell r="C7">
            <v>1.6000000000000001E-3</v>
          </cell>
          <cell r="D7">
            <v>1.5E-3</v>
          </cell>
          <cell r="F7" t="str">
            <v>March</v>
          </cell>
          <cell r="H7">
            <v>1.41</v>
          </cell>
        </row>
        <row r="8">
          <cell r="B8">
            <v>1.2999999999999999E-3</v>
          </cell>
          <cell r="C8">
            <v>8.9999999999999998E-4</v>
          </cell>
          <cell r="D8">
            <v>1.1000000000000001E-3</v>
          </cell>
          <cell r="F8" t="str">
            <v>April</v>
          </cell>
          <cell r="H8">
            <v>1.19</v>
          </cell>
        </row>
        <row r="9">
          <cell r="B9">
            <v>2.5999999999999999E-3</v>
          </cell>
          <cell r="C9">
            <v>1.2999999999999999E-3</v>
          </cell>
          <cell r="D9">
            <v>2E-3</v>
          </cell>
          <cell r="F9" t="str">
            <v>May</v>
          </cell>
          <cell r="H9">
            <v>0.87</v>
          </cell>
        </row>
        <row r="10">
          <cell r="B10">
            <v>6.0000000000000001E-3</v>
          </cell>
          <cell r="C10">
            <v>4.1000000000000003E-3</v>
          </cell>
          <cell r="D10">
            <v>5.1000000000000004E-3</v>
          </cell>
          <cell r="F10" t="str">
            <v>June</v>
          </cell>
          <cell r="H10">
            <v>0.79</v>
          </cell>
        </row>
        <row r="11">
          <cell r="B11">
            <v>1.7000000000000001E-2</v>
          </cell>
          <cell r="C11">
            <v>1.5599999999999999E-2</v>
          </cell>
          <cell r="D11">
            <v>1.6299999999999999E-2</v>
          </cell>
          <cell r="F11" t="str">
            <v>July</v>
          </cell>
          <cell r="H11">
            <v>0.79</v>
          </cell>
        </row>
        <row r="12">
          <cell r="B12">
            <v>3.5400000000000001E-2</v>
          </cell>
          <cell r="C12">
            <v>3.6999999999999998E-2</v>
          </cell>
          <cell r="D12">
            <v>3.6200000000000003E-2</v>
          </cell>
          <cell r="F12" t="str">
            <v>August</v>
          </cell>
          <cell r="H12">
            <v>0.75</v>
          </cell>
        </row>
        <row r="13">
          <cell r="B13">
            <v>5.0200000000000002E-2</v>
          </cell>
          <cell r="C13">
            <v>5.5800000000000002E-2</v>
          </cell>
          <cell r="D13">
            <v>5.2999999999999999E-2</v>
          </cell>
          <cell r="F13" t="str">
            <v>September</v>
          </cell>
          <cell r="H13">
            <v>0.74</v>
          </cell>
        </row>
        <row r="14">
          <cell r="B14">
            <v>6.2E-2</v>
          </cell>
          <cell r="C14">
            <v>6.6900000000000001E-2</v>
          </cell>
          <cell r="D14">
            <v>6.4500000000000002E-2</v>
          </cell>
          <cell r="F14" t="str">
            <v>October</v>
          </cell>
          <cell r="H14">
            <v>0.88</v>
          </cell>
        </row>
        <row r="15">
          <cell r="B15">
            <v>7.1800000000000003E-2</v>
          </cell>
          <cell r="C15">
            <v>7.5399999999999995E-2</v>
          </cell>
          <cell r="D15">
            <v>7.3599999999999999E-2</v>
          </cell>
          <cell r="F15" t="str">
            <v>November</v>
          </cell>
          <cell r="H15">
            <v>1.01</v>
          </cell>
        </row>
        <row r="16">
          <cell r="B16">
            <v>7.5899999999999995E-2</v>
          </cell>
          <cell r="C16">
            <v>8.2400000000000001E-2</v>
          </cell>
          <cell r="D16">
            <v>7.9100000000000004E-2</v>
          </cell>
          <cell r="F16" t="str">
            <v>December</v>
          </cell>
          <cell r="H16">
            <v>1.03</v>
          </cell>
        </row>
        <row r="17">
          <cell r="B17">
            <v>7.8E-2</v>
          </cell>
          <cell r="C17">
            <v>8.4699999999999998E-2</v>
          </cell>
          <cell r="D17">
            <v>8.1299999999999997E-2</v>
          </cell>
        </row>
        <row r="18">
          <cell r="B18">
            <v>7.7399999999999997E-2</v>
          </cell>
          <cell r="C18">
            <v>7.9799999999999996E-2</v>
          </cell>
          <cell r="D18">
            <v>7.8600000000000003E-2</v>
          </cell>
        </row>
        <row r="19">
          <cell r="B19">
            <v>7.9600000000000004E-2</v>
          </cell>
          <cell r="C19">
            <v>7.4800000000000005E-2</v>
          </cell>
          <cell r="D19">
            <v>7.7200000000000005E-2</v>
          </cell>
        </row>
        <row r="20">
          <cell r="B20">
            <v>8.48E-2</v>
          </cell>
          <cell r="C20">
            <v>7.4300000000000005E-2</v>
          </cell>
          <cell r="D20">
            <v>7.9500000000000001E-2</v>
          </cell>
        </row>
        <row r="21">
          <cell r="B21">
            <v>8.2199999999999995E-2</v>
          </cell>
          <cell r="C21">
            <v>7.4800000000000005E-2</v>
          </cell>
          <cell r="D21">
            <v>7.85E-2</v>
          </cell>
        </row>
        <row r="22">
          <cell r="B22">
            <v>7.5499999999999998E-2</v>
          </cell>
          <cell r="C22">
            <v>7.2900000000000006E-2</v>
          </cell>
          <cell r="D22">
            <v>7.4200000000000002E-2</v>
          </cell>
        </row>
        <row r="23">
          <cell r="B23">
            <v>6.0499999999999998E-2</v>
          </cell>
          <cell r="C23">
            <v>6.0699999999999997E-2</v>
          </cell>
          <cell r="D23">
            <v>6.0600000000000001E-2</v>
          </cell>
        </row>
        <row r="24">
          <cell r="B24">
            <v>4.48E-2</v>
          </cell>
          <cell r="C24">
            <v>4.6699999999999998E-2</v>
          </cell>
          <cell r="D24">
            <v>4.5699999999999998E-2</v>
          </cell>
        </row>
        <row r="25">
          <cell r="B25">
            <v>3.8800000000000001E-2</v>
          </cell>
          <cell r="C25">
            <v>3.3799999999999997E-2</v>
          </cell>
          <cell r="D25">
            <v>3.6299999999999999E-2</v>
          </cell>
        </row>
        <row r="26">
          <cell r="B26">
            <v>2.5700000000000001E-2</v>
          </cell>
          <cell r="C26">
            <v>2.6599999999999999E-2</v>
          </cell>
          <cell r="D26">
            <v>2.6200000000000001E-2</v>
          </cell>
        </row>
        <row r="27">
          <cell r="B27">
            <v>1.55E-2</v>
          </cell>
          <cell r="C27">
            <v>1.52E-2</v>
          </cell>
          <cell r="D27">
            <v>1.54E-2</v>
          </cell>
        </row>
        <row r="28">
          <cell r="B28">
            <v>7.7000000000000002E-3</v>
          </cell>
          <cell r="C28">
            <v>7.7000000000000002E-3</v>
          </cell>
          <cell r="D28">
            <v>7.7000000000000002E-3</v>
          </cell>
        </row>
      </sheetData>
      <sheetData sheetId="1"/>
      <sheetData sheetId="2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7.4999999999999997E-3</v>
          </cell>
          <cell r="C5">
            <v>6.8999999999999999E-3</v>
          </cell>
          <cell r="D5">
            <v>7.1999999999999998E-3</v>
          </cell>
          <cell r="F5" t="str">
            <v>January</v>
          </cell>
          <cell r="H5">
            <v>1.03</v>
          </cell>
        </row>
        <row r="6">
          <cell r="B6">
            <v>4.7000000000000002E-3</v>
          </cell>
          <cell r="C6">
            <v>4.0000000000000001E-3</v>
          </cell>
          <cell r="D6">
            <v>4.4000000000000003E-3</v>
          </cell>
          <cell r="F6" t="str">
            <v>February</v>
          </cell>
          <cell r="H6">
            <v>1.03</v>
          </cell>
        </row>
        <row r="7">
          <cell r="B7">
            <v>3.5999999999999999E-3</v>
          </cell>
          <cell r="C7">
            <v>2.8E-3</v>
          </cell>
          <cell r="D7">
            <v>3.2000000000000002E-3</v>
          </cell>
          <cell r="F7" t="str">
            <v>March</v>
          </cell>
          <cell r="H7">
            <v>1.1000000000000001</v>
          </cell>
        </row>
        <row r="8">
          <cell r="B8">
            <v>3.5000000000000001E-3</v>
          </cell>
          <cell r="C8">
            <v>2.2000000000000001E-3</v>
          </cell>
          <cell r="D8">
            <v>2.8999999999999998E-3</v>
          </cell>
          <cell r="F8" t="str">
            <v>April</v>
          </cell>
          <cell r="H8">
            <v>1.03</v>
          </cell>
        </row>
        <row r="9">
          <cell r="B9">
            <v>6.4999999999999997E-3</v>
          </cell>
          <cell r="C9">
            <v>2.7000000000000001E-3</v>
          </cell>
          <cell r="D9">
            <v>4.5999999999999999E-3</v>
          </cell>
          <cell r="F9" t="str">
            <v>May</v>
          </cell>
          <cell r="H9">
            <v>0.96</v>
          </cell>
        </row>
        <row r="10">
          <cell r="B10">
            <v>1.52E-2</v>
          </cell>
          <cell r="C10">
            <v>7.4999999999999997E-3</v>
          </cell>
          <cell r="D10">
            <v>1.14E-2</v>
          </cell>
          <cell r="F10" t="str">
            <v>June</v>
          </cell>
          <cell r="H10">
            <v>0.94</v>
          </cell>
        </row>
        <row r="11">
          <cell r="B11">
            <v>4.6100000000000002E-2</v>
          </cell>
          <cell r="C11">
            <v>3.2899999999999999E-2</v>
          </cell>
          <cell r="D11">
            <v>3.9600000000000003E-2</v>
          </cell>
          <cell r="F11" t="str">
            <v>July</v>
          </cell>
          <cell r="H11">
            <v>0.88</v>
          </cell>
        </row>
        <row r="12">
          <cell r="B12">
            <v>6.8000000000000005E-2</v>
          </cell>
          <cell r="C12">
            <v>5.7299999999999997E-2</v>
          </cell>
          <cell r="D12">
            <v>6.2799999999999995E-2</v>
          </cell>
          <cell r="F12" t="str">
            <v>August</v>
          </cell>
          <cell r="H12">
            <v>0.9</v>
          </cell>
        </row>
        <row r="13">
          <cell r="B13">
            <v>6.9000000000000006E-2</v>
          </cell>
          <cell r="C13">
            <v>6.2199999999999998E-2</v>
          </cell>
          <cell r="D13">
            <v>6.5600000000000006E-2</v>
          </cell>
          <cell r="F13" t="str">
            <v>September</v>
          </cell>
          <cell r="H13">
            <v>0.78</v>
          </cell>
        </row>
        <row r="14">
          <cell r="B14">
            <v>6.1499999999999999E-2</v>
          </cell>
          <cell r="C14">
            <v>5.67E-2</v>
          </cell>
          <cell r="D14">
            <v>5.9200000000000003E-2</v>
          </cell>
          <cell r="F14" t="str">
            <v>October</v>
          </cell>
          <cell r="H14">
            <v>1.02</v>
          </cell>
        </row>
        <row r="15">
          <cell r="B15">
            <v>5.4699999999999999E-2</v>
          </cell>
          <cell r="C15">
            <v>5.1799999999999999E-2</v>
          </cell>
          <cell r="D15">
            <v>5.33E-2</v>
          </cell>
          <cell r="F15" t="str">
            <v>November</v>
          </cell>
          <cell r="H15">
            <v>1</v>
          </cell>
        </row>
        <row r="16">
          <cell r="B16">
            <v>5.4199999999999998E-2</v>
          </cell>
          <cell r="C16">
            <v>5.5800000000000002E-2</v>
          </cell>
          <cell r="D16">
            <v>5.5E-2</v>
          </cell>
          <cell r="F16" t="str">
            <v>December</v>
          </cell>
          <cell r="H16">
            <v>1.18</v>
          </cell>
        </row>
        <row r="17">
          <cell r="B17">
            <v>5.3800000000000001E-2</v>
          </cell>
          <cell r="C17">
            <v>5.7299999999999997E-2</v>
          </cell>
          <cell r="D17">
            <v>5.5500000000000001E-2</v>
          </cell>
        </row>
        <row r="18">
          <cell r="B18">
            <v>0.06</v>
          </cell>
          <cell r="C18">
            <v>6.4000000000000001E-2</v>
          </cell>
          <cell r="D18">
            <v>6.2E-2</v>
          </cell>
        </row>
        <row r="19">
          <cell r="B19">
            <v>6.1899999999999997E-2</v>
          </cell>
          <cell r="C19">
            <v>6.9800000000000001E-2</v>
          </cell>
          <cell r="D19">
            <v>6.5799999999999997E-2</v>
          </cell>
        </row>
        <row r="20">
          <cell r="B20">
            <v>6.9500000000000006E-2</v>
          </cell>
          <cell r="C20">
            <v>7.6499999999999999E-2</v>
          </cell>
          <cell r="D20">
            <v>7.2900000000000006E-2</v>
          </cell>
        </row>
        <row r="21">
          <cell r="B21">
            <v>7.17E-2</v>
          </cell>
          <cell r="C21">
            <v>7.8600000000000003E-2</v>
          </cell>
          <cell r="D21">
            <v>7.51E-2</v>
          </cell>
        </row>
        <row r="22">
          <cell r="B22">
            <v>7.3400000000000007E-2</v>
          </cell>
          <cell r="C22">
            <v>8.1900000000000001E-2</v>
          </cell>
          <cell r="D22">
            <v>7.7600000000000002E-2</v>
          </cell>
        </row>
        <row r="23">
          <cell r="B23">
            <v>6.1699999999999998E-2</v>
          </cell>
          <cell r="C23">
            <v>6.7100000000000007E-2</v>
          </cell>
          <cell r="D23">
            <v>6.4399999999999999E-2</v>
          </cell>
        </row>
        <row r="24">
          <cell r="B24">
            <v>4.8300000000000003E-2</v>
          </cell>
          <cell r="C24">
            <v>5.2200000000000003E-2</v>
          </cell>
          <cell r="D24">
            <v>5.0200000000000002E-2</v>
          </cell>
        </row>
        <row r="25">
          <cell r="B25">
            <v>3.9899999999999998E-2</v>
          </cell>
          <cell r="C25">
            <v>4.2999999999999997E-2</v>
          </cell>
          <cell r="D25">
            <v>4.1399999999999999E-2</v>
          </cell>
        </row>
        <row r="26">
          <cell r="B26">
            <v>3.0200000000000001E-2</v>
          </cell>
          <cell r="C26">
            <v>3.3099999999999997E-2</v>
          </cell>
          <cell r="D26">
            <v>3.1600000000000003E-2</v>
          </cell>
        </row>
        <row r="27">
          <cell r="B27">
            <v>2.1499999999999998E-2</v>
          </cell>
          <cell r="C27">
            <v>2.1000000000000001E-2</v>
          </cell>
          <cell r="D27">
            <v>2.1299999999999999E-2</v>
          </cell>
        </row>
        <row r="28">
          <cell r="B28">
            <v>1.3599999999999999E-2</v>
          </cell>
          <cell r="C28">
            <v>1.2699999999999999E-2</v>
          </cell>
          <cell r="D28">
            <v>1.32E-2</v>
          </cell>
        </row>
      </sheetData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1.24E-2</v>
          </cell>
          <cell r="C5">
            <v>1.12E-2</v>
          </cell>
          <cell r="D5">
            <v>1.18E-2</v>
          </cell>
          <cell r="F5" t="str">
            <v>January</v>
          </cell>
          <cell r="H5">
            <v>1.57</v>
          </cell>
        </row>
        <row r="6">
          <cell r="B6">
            <v>7.1000000000000004E-3</v>
          </cell>
          <cell r="C6">
            <v>5.0000000000000001E-3</v>
          </cell>
          <cell r="D6">
            <v>6.1000000000000004E-3</v>
          </cell>
          <cell r="F6" t="str">
            <v>February</v>
          </cell>
          <cell r="H6">
            <v>1.76</v>
          </cell>
        </row>
        <row r="7">
          <cell r="B7">
            <v>3.8E-3</v>
          </cell>
          <cell r="C7">
            <v>2.3999999999999998E-3</v>
          </cell>
          <cell r="D7">
            <v>3.2000000000000002E-3</v>
          </cell>
          <cell r="F7" t="str">
            <v>March</v>
          </cell>
          <cell r="H7">
            <v>1.3</v>
          </cell>
        </row>
        <row r="8">
          <cell r="B8">
            <v>3.3E-3</v>
          </cell>
          <cell r="C8">
            <v>3.3E-3</v>
          </cell>
          <cell r="D8">
            <v>3.3E-3</v>
          </cell>
          <cell r="F8" t="str">
            <v>April</v>
          </cell>
          <cell r="H8">
            <v>0.98</v>
          </cell>
        </row>
        <row r="9">
          <cell r="B9">
            <v>1.0200000000000001E-2</v>
          </cell>
          <cell r="C9">
            <v>1.03E-2</v>
          </cell>
          <cell r="D9">
            <v>1.0200000000000001E-2</v>
          </cell>
          <cell r="F9" t="str">
            <v>May</v>
          </cell>
          <cell r="H9">
            <v>0.82</v>
          </cell>
        </row>
        <row r="10">
          <cell r="B10">
            <v>1.38E-2</v>
          </cell>
          <cell r="C10">
            <v>2.35E-2</v>
          </cell>
          <cell r="D10">
            <v>1.8200000000000001E-2</v>
          </cell>
          <cell r="F10" t="str">
            <v>June</v>
          </cell>
          <cell r="H10">
            <v>0.78</v>
          </cell>
        </row>
        <row r="11">
          <cell r="B11">
            <v>1.8200000000000001E-2</v>
          </cell>
          <cell r="C11">
            <v>4.2599999999999999E-2</v>
          </cell>
          <cell r="D11">
            <v>2.9399999999999999E-2</v>
          </cell>
          <cell r="F11" t="str">
            <v>July</v>
          </cell>
          <cell r="H11">
            <v>0.56000000000000005</v>
          </cell>
        </row>
        <row r="12">
          <cell r="B12">
            <v>2.52E-2</v>
          </cell>
          <cell r="C12">
            <v>5.8799999999999998E-2</v>
          </cell>
          <cell r="D12">
            <v>4.0599999999999997E-2</v>
          </cell>
          <cell r="F12" t="str">
            <v>August</v>
          </cell>
          <cell r="H12">
            <v>0.78</v>
          </cell>
        </row>
        <row r="13">
          <cell r="B13">
            <v>3.1699999999999999E-2</v>
          </cell>
          <cell r="C13">
            <v>5.5E-2</v>
          </cell>
          <cell r="D13">
            <v>4.24E-2</v>
          </cell>
          <cell r="F13" t="str">
            <v>September</v>
          </cell>
          <cell r="H13">
            <v>0.76</v>
          </cell>
        </row>
        <row r="14">
          <cell r="B14">
            <v>3.6999999999999998E-2</v>
          </cell>
          <cell r="C14">
            <v>5.3600000000000002E-2</v>
          </cell>
          <cell r="D14">
            <v>4.4600000000000001E-2</v>
          </cell>
          <cell r="F14" t="str">
            <v>October</v>
          </cell>
          <cell r="H14">
            <v>0.83</v>
          </cell>
        </row>
        <row r="15">
          <cell r="B15">
            <v>4.6399999999999997E-2</v>
          </cell>
          <cell r="C15">
            <v>6.3899999999999998E-2</v>
          </cell>
          <cell r="D15">
            <v>5.4399999999999997E-2</v>
          </cell>
          <cell r="F15" t="str">
            <v>November</v>
          </cell>
          <cell r="H15">
            <v>0.91</v>
          </cell>
        </row>
        <row r="16">
          <cell r="B16">
            <v>5.7500000000000002E-2</v>
          </cell>
          <cell r="C16">
            <v>7.1900000000000006E-2</v>
          </cell>
          <cell r="D16">
            <v>6.4100000000000004E-2</v>
          </cell>
          <cell r="F16" t="str">
            <v>December</v>
          </cell>
          <cell r="H16">
            <v>0.97</v>
          </cell>
        </row>
        <row r="17">
          <cell r="B17">
            <v>6.8400000000000002E-2</v>
          </cell>
          <cell r="C17">
            <v>7.7799999999999994E-2</v>
          </cell>
          <cell r="D17">
            <v>7.2700000000000001E-2</v>
          </cell>
        </row>
        <row r="18">
          <cell r="B18">
            <v>7.0400000000000004E-2</v>
          </cell>
          <cell r="C18">
            <v>7.1599999999999997E-2</v>
          </cell>
          <cell r="D18">
            <v>7.0999999999999994E-2</v>
          </cell>
        </row>
        <row r="19">
          <cell r="B19">
            <v>7.3099999999999998E-2</v>
          </cell>
          <cell r="C19">
            <v>6.4199999999999993E-2</v>
          </cell>
          <cell r="D19">
            <v>6.9000000000000006E-2</v>
          </cell>
        </row>
        <row r="20">
          <cell r="B20">
            <v>7.6700000000000004E-2</v>
          </cell>
          <cell r="C20">
            <v>6.4399999999999999E-2</v>
          </cell>
          <cell r="D20">
            <v>7.0999999999999994E-2</v>
          </cell>
        </row>
        <row r="21">
          <cell r="B21">
            <v>8.6300000000000002E-2</v>
          </cell>
          <cell r="C21">
            <v>6.6299999999999998E-2</v>
          </cell>
          <cell r="D21">
            <v>7.7100000000000002E-2</v>
          </cell>
        </row>
        <row r="22">
          <cell r="B22">
            <v>8.77E-2</v>
          </cell>
          <cell r="C22">
            <v>7.1999999999999995E-2</v>
          </cell>
          <cell r="D22">
            <v>8.0500000000000002E-2</v>
          </cell>
        </row>
        <row r="23">
          <cell r="B23">
            <v>7.1099999999999997E-2</v>
          </cell>
          <cell r="C23">
            <v>6.1199999999999997E-2</v>
          </cell>
          <cell r="D23">
            <v>6.6600000000000006E-2</v>
          </cell>
        </row>
        <row r="24">
          <cell r="B24">
            <v>5.4899999999999997E-2</v>
          </cell>
          <cell r="C24">
            <v>4.3200000000000002E-2</v>
          </cell>
          <cell r="D24">
            <v>4.9500000000000002E-2</v>
          </cell>
        </row>
        <row r="25">
          <cell r="B25">
            <v>4.8500000000000001E-2</v>
          </cell>
          <cell r="C25">
            <v>2.8000000000000001E-2</v>
          </cell>
          <cell r="D25">
            <v>3.9100000000000003E-2</v>
          </cell>
        </row>
        <row r="26">
          <cell r="B26">
            <v>4.2900000000000001E-2</v>
          </cell>
          <cell r="C26">
            <v>2.35E-2</v>
          </cell>
          <cell r="D26">
            <v>3.4000000000000002E-2</v>
          </cell>
        </row>
        <row r="27">
          <cell r="B27">
            <v>3.2899999999999999E-2</v>
          </cell>
          <cell r="C27">
            <v>1.4500000000000001E-2</v>
          </cell>
          <cell r="D27">
            <v>2.4400000000000002E-2</v>
          </cell>
        </row>
        <row r="28">
          <cell r="B28">
            <v>2.0799999999999999E-2</v>
          </cell>
          <cell r="C28">
            <v>1.18E-2</v>
          </cell>
          <cell r="D28">
            <v>1.66E-2</v>
          </cell>
        </row>
      </sheetData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1.8200000000000001E-2</v>
          </cell>
          <cell r="C5">
            <v>9.1000000000000004E-3</v>
          </cell>
          <cell r="D5">
            <v>1.3299999999999999E-2</v>
          </cell>
          <cell r="F5" t="str">
            <v>January</v>
          </cell>
          <cell r="H5">
            <v>1.23</v>
          </cell>
        </row>
        <row r="6">
          <cell r="B6">
            <v>9.1000000000000004E-3</v>
          </cell>
          <cell r="C6">
            <v>4.1999999999999997E-3</v>
          </cell>
          <cell r="D6">
            <v>6.4999999999999997E-3</v>
          </cell>
          <cell r="F6" t="str">
            <v>February</v>
          </cell>
          <cell r="H6">
            <v>1.35</v>
          </cell>
        </row>
        <row r="7">
          <cell r="B7">
            <v>4.4999999999999997E-3</v>
          </cell>
          <cell r="C7">
            <v>2.7000000000000001E-3</v>
          </cell>
          <cell r="D7">
            <v>3.5000000000000001E-3</v>
          </cell>
          <cell r="F7" t="str">
            <v>March</v>
          </cell>
          <cell r="H7">
            <v>1.1399999999999999</v>
          </cell>
        </row>
        <row r="8">
          <cell r="B8">
            <v>2.8E-3</v>
          </cell>
          <cell r="C8">
            <v>6.7999999999999996E-3</v>
          </cell>
          <cell r="D8">
            <v>4.8999999999999998E-3</v>
          </cell>
          <cell r="F8" t="str">
            <v>April</v>
          </cell>
          <cell r="H8">
            <v>0.91</v>
          </cell>
        </row>
        <row r="9">
          <cell r="B9">
            <v>6.1999999999999998E-3</v>
          </cell>
          <cell r="C9">
            <v>2.1399999999999999E-2</v>
          </cell>
          <cell r="D9">
            <v>1.43E-2</v>
          </cell>
          <cell r="F9" t="str">
            <v>May</v>
          </cell>
          <cell r="H9">
            <v>0.79</v>
          </cell>
        </row>
        <row r="10">
          <cell r="B10">
            <v>1.15E-2</v>
          </cell>
          <cell r="C10">
            <v>3.2800000000000003E-2</v>
          </cell>
          <cell r="D10">
            <v>2.29E-2</v>
          </cell>
          <cell r="F10" t="str">
            <v>June</v>
          </cell>
          <cell r="H10">
            <v>0.76</v>
          </cell>
        </row>
        <row r="11">
          <cell r="B11">
            <v>1.6400000000000001E-2</v>
          </cell>
          <cell r="C11">
            <v>5.1799999999999999E-2</v>
          </cell>
          <cell r="D11">
            <v>3.5299999999999998E-2</v>
          </cell>
          <cell r="F11" t="str">
            <v>July</v>
          </cell>
          <cell r="H11">
            <v>0.76</v>
          </cell>
        </row>
        <row r="12">
          <cell r="B12">
            <v>2.41E-2</v>
          </cell>
          <cell r="C12">
            <v>6.5699999999999995E-2</v>
          </cell>
          <cell r="D12">
            <v>4.6199999999999998E-2</v>
          </cell>
          <cell r="F12" t="str">
            <v>August</v>
          </cell>
          <cell r="H12">
            <v>0.76</v>
          </cell>
        </row>
        <row r="13">
          <cell r="B13">
            <v>2.5999999999999999E-2</v>
          </cell>
          <cell r="C13">
            <v>6.4899999999999999E-2</v>
          </cell>
          <cell r="D13">
            <v>4.6699999999999998E-2</v>
          </cell>
          <cell r="F13" t="str">
            <v>September</v>
          </cell>
          <cell r="H13">
            <v>0.93</v>
          </cell>
        </row>
        <row r="14">
          <cell r="B14">
            <v>3.1300000000000001E-2</v>
          </cell>
          <cell r="C14">
            <v>5.9900000000000002E-2</v>
          </cell>
          <cell r="D14">
            <v>4.65E-2</v>
          </cell>
          <cell r="F14" t="str">
            <v>October</v>
          </cell>
          <cell r="H14">
            <v>1.02</v>
          </cell>
        </row>
        <row r="15">
          <cell r="B15">
            <v>4.2599999999999999E-2</v>
          </cell>
          <cell r="C15">
            <v>6.54E-2</v>
          </cell>
          <cell r="D15">
            <v>5.4800000000000001E-2</v>
          </cell>
          <cell r="F15" t="str">
            <v>November</v>
          </cell>
          <cell r="H15">
            <v>1.0900000000000001</v>
          </cell>
        </row>
        <row r="16">
          <cell r="B16">
            <v>5.3600000000000002E-2</v>
          </cell>
          <cell r="C16">
            <v>7.0599999999999996E-2</v>
          </cell>
          <cell r="D16">
            <v>6.2600000000000003E-2</v>
          </cell>
          <cell r="F16" t="str">
            <v>December</v>
          </cell>
          <cell r="H16">
            <v>1.2</v>
          </cell>
        </row>
        <row r="17">
          <cell r="B17">
            <v>6.6900000000000001E-2</v>
          </cell>
          <cell r="C17">
            <v>6.9699999999999998E-2</v>
          </cell>
          <cell r="D17">
            <v>6.83E-2</v>
          </cell>
        </row>
        <row r="18">
          <cell r="B18">
            <v>7.0900000000000005E-2</v>
          </cell>
          <cell r="C18">
            <v>6.2100000000000002E-2</v>
          </cell>
          <cell r="D18">
            <v>6.6199999999999995E-2</v>
          </cell>
        </row>
        <row r="19">
          <cell r="B19">
            <v>7.3899999999999993E-2</v>
          </cell>
          <cell r="C19">
            <v>5.5599999999999997E-2</v>
          </cell>
          <cell r="D19">
            <v>6.4100000000000004E-2</v>
          </cell>
        </row>
        <row r="20">
          <cell r="B20">
            <v>7.9200000000000007E-2</v>
          </cell>
          <cell r="C20">
            <v>5.5199999999999999E-2</v>
          </cell>
          <cell r="D20">
            <v>6.6400000000000001E-2</v>
          </cell>
        </row>
        <row r="21">
          <cell r="B21">
            <v>8.5699999999999998E-2</v>
          </cell>
          <cell r="C21">
            <v>6.0100000000000001E-2</v>
          </cell>
          <cell r="D21">
            <v>7.2099999999999997E-2</v>
          </cell>
        </row>
        <row r="22">
          <cell r="B22">
            <v>8.6999999999999994E-2</v>
          </cell>
          <cell r="C22">
            <v>6.2700000000000006E-2</v>
          </cell>
          <cell r="D22">
            <v>7.4099999999999999E-2</v>
          </cell>
        </row>
        <row r="23">
          <cell r="B23">
            <v>7.3899999999999993E-2</v>
          </cell>
          <cell r="C23">
            <v>5.2200000000000003E-2</v>
          </cell>
          <cell r="D23">
            <v>6.2399999999999997E-2</v>
          </cell>
        </row>
        <row r="24">
          <cell r="B24">
            <v>5.9700000000000003E-2</v>
          </cell>
          <cell r="C24">
            <v>3.8199999999999998E-2</v>
          </cell>
          <cell r="D24">
            <v>4.8300000000000003E-2</v>
          </cell>
        </row>
        <row r="25">
          <cell r="B25">
            <v>5.0799999999999998E-2</v>
          </cell>
          <cell r="C25">
            <v>2.9000000000000001E-2</v>
          </cell>
          <cell r="D25">
            <v>3.9199999999999999E-2</v>
          </cell>
        </row>
        <row r="26">
          <cell r="B26">
            <v>4.8800000000000003E-2</v>
          </cell>
          <cell r="C26">
            <v>2.3400000000000001E-2</v>
          </cell>
          <cell r="D26">
            <v>3.5299999999999998E-2</v>
          </cell>
        </row>
        <row r="27">
          <cell r="B27">
            <v>3.44E-2</v>
          </cell>
          <cell r="C27">
            <v>2.0199999999999999E-2</v>
          </cell>
          <cell r="D27">
            <v>2.6800000000000001E-2</v>
          </cell>
        </row>
        <row r="28">
          <cell r="B28">
            <v>2.2599999999999999E-2</v>
          </cell>
          <cell r="C28">
            <v>1.6400000000000001E-2</v>
          </cell>
          <cell r="D28">
            <v>1.9300000000000001E-2</v>
          </cell>
        </row>
      </sheetData>
      <sheetData sheetId="1"/>
      <sheetData sheetId="2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5.8999999999999999E-3</v>
          </cell>
          <cell r="C5">
            <v>3.2000000000000002E-3</v>
          </cell>
          <cell r="D5">
            <v>4.5999999999999999E-3</v>
          </cell>
          <cell r="F5" t="str">
            <v>January</v>
          </cell>
          <cell r="H5">
            <v>1.07</v>
          </cell>
        </row>
        <row r="6">
          <cell r="B6">
            <v>3.3999999999999998E-3</v>
          </cell>
          <cell r="C6">
            <v>2E-3</v>
          </cell>
          <cell r="D6">
            <v>2.7000000000000001E-3</v>
          </cell>
          <cell r="F6" t="str">
            <v>February</v>
          </cell>
          <cell r="H6">
            <v>1.17</v>
          </cell>
        </row>
        <row r="7">
          <cell r="B7">
            <v>2.3E-3</v>
          </cell>
          <cell r="C7">
            <v>1.9E-3</v>
          </cell>
          <cell r="D7">
            <v>2.0999999999999999E-3</v>
          </cell>
          <cell r="F7" t="str">
            <v>March</v>
          </cell>
          <cell r="H7">
            <v>1.24</v>
          </cell>
        </row>
        <row r="8">
          <cell r="B8">
            <v>1.5E-3</v>
          </cell>
          <cell r="C8">
            <v>2.0999999999999999E-3</v>
          </cell>
          <cell r="D8">
            <v>1.8E-3</v>
          </cell>
          <cell r="F8" t="str">
            <v>April</v>
          </cell>
          <cell r="H8">
            <v>1.04</v>
          </cell>
        </row>
        <row r="9">
          <cell r="B9">
            <v>3.3999999999999998E-3</v>
          </cell>
          <cell r="C9">
            <v>6.3E-3</v>
          </cell>
          <cell r="D9">
            <v>4.7999999999999996E-3</v>
          </cell>
          <cell r="F9" t="str">
            <v>May</v>
          </cell>
          <cell r="H9">
            <v>0.93</v>
          </cell>
        </row>
        <row r="10">
          <cell r="B10">
            <v>7.1999999999999998E-3</v>
          </cell>
          <cell r="C10">
            <v>1.8800000000000001E-2</v>
          </cell>
          <cell r="D10">
            <v>1.2699999999999999E-2</v>
          </cell>
          <cell r="F10" t="str">
            <v>June</v>
          </cell>
          <cell r="H10">
            <v>0.82</v>
          </cell>
        </row>
        <row r="11">
          <cell r="B11">
            <v>2.07E-2</v>
          </cell>
          <cell r="C11">
            <v>4.5100000000000001E-2</v>
          </cell>
          <cell r="D11">
            <v>3.2300000000000002E-2</v>
          </cell>
          <cell r="F11" t="str">
            <v>July</v>
          </cell>
          <cell r="H11">
            <v>0.8</v>
          </cell>
        </row>
        <row r="12">
          <cell r="B12">
            <v>4.2200000000000001E-2</v>
          </cell>
          <cell r="C12">
            <v>8.9899999999999994E-2</v>
          </cell>
          <cell r="D12">
            <v>6.4799999999999996E-2</v>
          </cell>
          <cell r="F12" t="str">
            <v>August</v>
          </cell>
          <cell r="H12">
            <v>0.86</v>
          </cell>
        </row>
        <row r="13">
          <cell r="B13">
            <v>6.1899999999999997E-2</v>
          </cell>
          <cell r="C13">
            <v>8.6499999999999994E-2</v>
          </cell>
          <cell r="D13">
            <v>7.3599999999999999E-2</v>
          </cell>
          <cell r="F13" t="str">
            <v>September</v>
          </cell>
          <cell r="H13">
            <v>0.93</v>
          </cell>
        </row>
        <row r="14">
          <cell r="B14">
            <v>5.3199999999999997E-2</v>
          </cell>
          <cell r="C14">
            <v>5.7599999999999998E-2</v>
          </cell>
          <cell r="D14">
            <v>5.5300000000000002E-2</v>
          </cell>
          <cell r="F14" t="str">
            <v>October</v>
          </cell>
          <cell r="H14">
            <v>1.02</v>
          </cell>
        </row>
        <row r="15">
          <cell r="B15">
            <v>5.74E-2</v>
          </cell>
          <cell r="C15">
            <v>0.06</v>
          </cell>
          <cell r="D15">
            <v>5.8599999999999999E-2</v>
          </cell>
          <cell r="F15" t="str">
            <v>November</v>
          </cell>
          <cell r="H15">
            <v>1.05</v>
          </cell>
        </row>
        <row r="16">
          <cell r="B16">
            <v>6.2399999999999997E-2</v>
          </cell>
          <cell r="C16">
            <v>6.59E-2</v>
          </cell>
          <cell r="D16">
            <v>6.4100000000000004E-2</v>
          </cell>
          <cell r="F16" t="str">
            <v>December</v>
          </cell>
          <cell r="H16">
            <v>1.06</v>
          </cell>
        </row>
        <row r="17">
          <cell r="B17">
            <v>6.8900000000000003E-2</v>
          </cell>
          <cell r="C17">
            <v>6.8400000000000002E-2</v>
          </cell>
          <cell r="D17">
            <v>6.8699999999999997E-2</v>
          </cell>
        </row>
        <row r="18">
          <cell r="B18">
            <v>6.8699999999999997E-2</v>
          </cell>
          <cell r="C18">
            <v>6.7799999999999999E-2</v>
          </cell>
          <cell r="D18">
            <v>6.83E-2</v>
          </cell>
        </row>
        <row r="19">
          <cell r="B19">
            <v>7.5600000000000001E-2</v>
          </cell>
          <cell r="C19">
            <v>7.0199999999999999E-2</v>
          </cell>
          <cell r="D19">
            <v>7.2999999999999995E-2</v>
          </cell>
        </row>
        <row r="20">
          <cell r="B20">
            <v>9.2100000000000001E-2</v>
          </cell>
          <cell r="C20">
            <v>6.8699999999999997E-2</v>
          </cell>
          <cell r="D20">
            <v>8.1000000000000003E-2</v>
          </cell>
        </row>
        <row r="21">
          <cell r="B21">
            <v>8.8599999999999998E-2</v>
          </cell>
          <cell r="C21">
            <v>6.7900000000000002E-2</v>
          </cell>
          <cell r="D21">
            <v>7.8799999999999995E-2</v>
          </cell>
        </row>
        <row r="22">
          <cell r="B22">
            <v>9.8799999999999999E-2</v>
          </cell>
          <cell r="C22">
            <v>6.9599999999999995E-2</v>
          </cell>
          <cell r="D22">
            <v>8.5000000000000006E-2</v>
          </cell>
        </row>
        <row r="23">
          <cell r="B23">
            <v>6.6000000000000003E-2</v>
          </cell>
          <cell r="C23">
            <v>5.1700000000000003E-2</v>
          </cell>
          <cell r="D23">
            <v>5.9200000000000003E-2</v>
          </cell>
        </row>
        <row r="24">
          <cell r="B24">
            <v>4.1200000000000001E-2</v>
          </cell>
          <cell r="C24">
            <v>3.4200000000000001E-2</v>
          </cell>
          <cell r="D24">
            <v>3.7900000000000003E-2</v>
          </cell>
        </row>
        <row r="25">
          <cell r="B25">
            <v>2.9899999999999999E-2</v>
          </cell>
          <cell r="C25">
            <v>2.5399999999999999E-2</v>
          </cell>
          <cell r="D25">
            <v>2.7799999999999998E-2</v>
          </cell>
        </row>
        <row r="26">
          <cell r="B26">
            <v>2.2700000000000001E-2</v>
          </cell>
          <cell r="C26">
            <v>1.8700000000000001E-2</v>
          </cell>
          <cell r="D26">
            <v>2.0799999999999999E-2</v>
          </cell>
        </row>
        <row r="27">
          <cell r="B27">
            <v>1.7000000000000001E-2</v>
          </cell>
          <cell r="C27">
            <v>1.18E-2</v>
          </cell>
          <cell r="D27">
            <v>1.4500000000000001E-2</v>
          </cell>
        </row>
        <row r="28">
          <cell r="B28">
            <v>8.9999999999999993E-3</v>
          </cell>
          <cell r="C28">
            <v>6.1999999999999998E-3</v>
          </cell>
          <cell r="D28">
            <v>7.6E-3</v>
          </cell>
        </row>
      </sheetData>
      <sheetData sheetId="1"/>
      <sheetData sheetId="2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4.1999999999999997E-3</v>
          </cell>
          <cell r="C5">
            <v>6.4999999999999997E-3</v>
          </cell>
          <cell r="D5">
            <v>5.4000000000000003E-3</v>
          </cell>
          <cell r="F5" t="str">
            <v>January</v>
          </cell>
          <cell r="H5">
            <v>1.1200000000000001</v>
          </cell>
        </row>
        <row r="6">
          <cell r="B6">
            <v>2.2000000000000001E-3</v>
          </cell>
          <cell r="C6">
            <v>3.5999999999999999E-3</v>
          </cell>
          <cell r="D6">
            <v>2.8999999999999998E-3</v>
          </cell>
          <cell r="F6" t="str">
            <v>February</v>
          </cell>
          <cell r="H6">
            <v>1.26</v>
          </cell>
        </row>
        <row r="7">
          <cell r="B7">
            <v>1.2999999999999999E-3</v>
          </cell>
          <cell r="C7">
            <v>2.3999999999999998E-3</v>
          </cell>
          <cell r="D7">
            <v>1.8E-3</v>
          </cell>
          <cell r="F7" t="str">
            <v>March</v>
          </cell>
          <cell r="H7">
            <v>1.26</v>
          </cell>
        </row>
        <row r="8">
          <cell r="B8">
            <v>1.1999999999999999E-3</v>
          </cell>
          <cell r="C8">
            <v>1.5E-3</v>
          </cell>
          <cell r="D8">
            <v>1.4E-3</v>
          </cell>
          <cell r="F8" t="str">
            <v>April</v>
          </cell>
          <cell r="H8">
            <v>1.08</v>
          </cell>
        </row>
        <row r="9">
          <cell r="B9">
            <v>2.7000000000000001E-3</v>
          </cell>
          <cell r="C9">
            <v>2.2000000000000001E-3</v>
          </cell>
          <cell r="D9">
            <v>2.5000000000000001E-3</v>
          </cell>
          <cell r="F9" t="str">
            <v>May</v>
          </cell>
          <cell r="H9">
            <v>0.9</v>
          </cell>
        </row>
        <row r="10">
          <cell r="B10">
            <v>8.2000000000000007E-3</v>
          </cell>
          <cell r="C10">
            <v>8.0000000000000002E-3</v>
          </cell>
          <cell r="D10">
            <v>8.0999999999999996E-3</v>
          </cell>
          <cell r="F10" t="str">
            <v>June</v>
          </cell>
          <cell r="H10">
            <v>0.81</v>
          </cell>
        </row>
        <row r="11">
          <cell r="B11">
            <v>2.2800000000000001E-2</v>
          </cell>
          <cell r="C11">
            <v>2.4299999999999999E-2</v>
          </cell>
          <cell r="D11">
            <v>2.35E-2</v>
          </cell>
          <cell r="F11" t="str">
            <v>July</v>
          </cell>
          <cell r="H11">
            <v>0.79</v>
          </cell>
        </row>
        <row r="12">
          <cell r="B12">
            <v>4.6800000000000001E-2</v>
          </cell>
          <cell r="C12">
            <v>5.9200000000000003E-2</v>
          </cell>
          <cell r="D12">
            <v>5.3100000000000001E-2</v>
          </cell>
          <cell r="F12" t="str">
            <v>August</v>
          </cell>
          <cell r="H12">
            <v>0.85</v>
          </cell>
        </row>
        <row r="13">
          <cell r="B13">
            <v>5.8599999999999999E-2</v>
          </cell>
          <cell r="C13">
            <v>6.8199999999999997E-2</v>
          </cell>
          <cell r="D13">
            <v>6.3399999999999998E-2</v>
          </cell>
          <cell r="F13" t="str">
            <v>September</v>
          </cell>
          <cell r="H13">
            <v>0.86</v>
          </cell>
        </row>
        <row r="14">
          <cell r="B14">
            <v>5.8200000000000002E-2</v>
          </cell>
          <cell r="C14">
            <v>5.8299999999999998E-2</v>
          </cell>
          <cell r="D14">
            <v>5.8299999999999998E-2</v>
          </cell>
          <cell r="F14" t="str">
            <v>October</v>
          </cell>
          <cell r="H14">
            <v>0.97</v>
          </cell>
        </row>
        <row r="15">
          <cell r="B15">
            <v>6.2399999999999997E-2</v>
          </cell>
          <cell r="C15">
            <v>5.5500000000000001E-2</v>
          </cell>
          <cell r="D15">
            <v>5.8900000000000001E-2</v>
          </cell>
          <cell r="F15" t="str">
            <v>November</v>
          </cell>
          <cell r="H15">
            <v>1.06</v>
          </cell>
        </row>
        <row r="16">
          <cell r="B16">
            <v>6.8199999999999997E-2</v>
          </cell>
          <cell r="C16">
            <v>5.9799999999999999E-2</v>
          </cell>
          <cell r="D16">
            <v>6.4000000000000001E-2</v>
          </cell>
          <cell r="F16" t="str">
            <v>December</v>
          </cell>
          <cell r="H16">
            <v>1.18</v>
          </cell>
        </row>
        <row r="17">
          <cell r="B17">
            <v>7.1400000000000005E-2</v>
          </cell>
          <cell r="C17">
            <v>6.4799999999999996E-2</v>
          </cell>
          <cell r="D17">
            <v>6.8099999999999994E-2</v>
          </cell>
        </row>
        <row r="18">
          <cell r="B18">
            <v>7.0099999999999996E-2</v>
          </cell>
          <cell r="C18">
            <v>6.6500000000000004E-2</v>
          </cell>
          <cell r="D18">
            <v>6.83E-2</v>
          </cell>
        </row>
        <row r="19">
          <cell r="B19">
            <v>6.9500000000000006E-2</v>
          </cell>
          <cell r="C19">
            <v>7.3499999999999996E-2</v>
          </cell>
          <cell r="D19">
            <v>7.1499999999999994E-2</v>
          </cell>
        </row>
        <row r="20">
          <cell r="B20">
            <v>7.5399999999999995E-2</v>
          </cell>
          <cell r="C20">
            <v>7.4999999999999997E-2</v>
          </cell>
          <cell r="D20">
            <v>7.5200000000000003E-2</v>
          </cell>
        </row>
        <row r="21">
          <cell r="B21">
            <v>9.01E-2</v>
          </cell>
          <cell r="C21">
            <v>7.5499999999999998E-2</v>
          </cell>
          <cell r="D21">
            <v>8.2799999999999999E-2</v>
          </cell>
        </row>
        <row r="22">
          <cell r="B22">
            <v>9.7000000000000003E-2</v>
          </cell>
          <cell r="C22">
            <v>8.0500000000000002E-2</v>
          </cell>
          <cell r="D22">
            <v>8.8700000000000001E-2</v>
          </cell>
        </row>
        <row r="23">
          <cell r="B23">
            <v>7.46E-2</v>
          </cell>
          <cell r="C23">
            <v>6.4600000000000005E-2</v>
          </cell>
          <cell r="D23">
            <v>6.9599999999999995E-2</v>
          </cell>
        </row>
        <row r="24">
          <cell r="B24">
            <v>4.24E-2</v>
          </cell>
          <cell r="C24">
            <v>4.5499999999999999E-2</v>
          </cell>
          <cell r="D24">
            <v>4.3900000000000002E-2</v>
          </cell>
        </row>
        <row r="25">
          <cell r="B25">
            <v>2.81E-2</v>
          </cell>
          <cell r="C25">
            <v>3.6600000000000001E-2</v>
          </cell>
          <cell r="D25">
            <v>3.2399999999999998E-2</v>
          </cell>
        </row>
        <row r="26">
          <cell r="B26">
            <v>2.1399999999999999E-2</v>
          </cell>
          <cell r="C26">
            <v>3.32E-2</v>
          </cell>
          <cell r="D26">
            <v>2.7300000000000001E-2</v>
          </cell>
        </row>
        <row r="27">
          <cell r="B27">
            <v>1.47E-2</v>
          </cell>
          <cell r="C27">
            <v>2.2800000000000001E-2</v>
          </cell>
          <cell r="D27">
            <v>1.8800000000000001E-2</v>
          </cell>
        </row>
        <row r="28">
          <cell r="B28">
            <v>8.3999999999999995E-3</v>
          </cell>
          <cell r="C28">
            <v>1.18E-2</v>
          </cell>
          <cell r="D28">
            <v>1.01E-2</v>
          </cell>
        </row>
      </sheetData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5.4000000000000003E-3</v>
          </cell>
          <cell r="C5">
            <v>7.7000000000000002E-3</v>
          </cell>
          <cell r="D5">
            <v>6.4999999999999997E-3</v>
          </cell>
          <cell r="F5" t="str">
            <v>January</v>
          </cell>
          <cell r="H5">
            <v>1.05</v>
          </cell>
        </row>
        <row r="6">
          <cell r="B6">
            <v>3.3999999999999998E-3</v>
          </cell>
          <cell r="C6">
            <v>5.1000000000000004E-3</v>
          </cell>
          <cell r="D6">
            <v>4.1999999999999997E-3</v>
          </cell>
          <cell r="F6" t="str">
            <v>February</v>
          </cell>
          <cell r="H6">
            <v>1.1399999999999999</v>
          </cell>
        </row>
        <row r="7">
          <cell r="B7">
            <v>2.8E-3</v>
          </cell>
          <cell r="C7">
            <v>3.8E-3</v>
          </cell>
          <cell r="D7">
            <v>3.3E-3</v>
          </cell>
          <cell r="F7" t="str">
            <v>March</v>
          </cell>
          <cell r="H7">
            <v>1.1299999999999999</v>
          </cell>
        </row>
        <row r="8">
          <cell r="B8">
            <v>4.0000000000000001E-3</v>
          </cell>
          <cell r="C8">
            <v>3.0000000000000001E-3</v>
          </cell>
          <cell r="D8">
            <v>3.5000000000000001E-3</v>
          </cell>
          <cell r="F8" t="str">
            <v>April</v>
          </cell>
          <cell r="H8">
            <v>1.01</v>
          </cell>
        </row>
        <row r="9">
          <cell r="B9">
            <v>8.6999999999999994E-3</v>
          </cell>
          <cell r="C9">
            <v>4.8999999999999998E-3</v>
          </cell>
          <cell r="D9">
            <v>6.8999999999999999E-3</v>
          </cell>
          <cell r="F9" t="str">
            <v>May</v>
          </cell>
          <cell r="H9">
            <v>0.92</v>
          </cell>
        </row>
        <row r="10">
          <cell r="B10">
            <v>2.1000000000000001E-2</v>
          </cell>
          <cell r="C10">
            <v>1.44E-2</v>
          </cell>
          <cell r="D10">
            <v>1.78E-2</v>
          </cell>
          <cell r="F10" t="str">
            <v>June</v>
          </cell>
          <cell r="H10">
            <v>0.92</v>
          </cell>
        </row>
        <row r="11">
          <cell r="B11">
            <v>5.5899999999999998E-2</v>
          </cell>
          <cell r="C11">
            <v>4.1799999999999997E-2</v>
          </cell>
          <cell r="D11">
            <v>4.9200000000000001E-2</v>
          </cell>
          <cell r="F11" t="str">
            <v>July</v>
          </cell>
          <cell r="H11">
            <v>0.88</v>
          </cell>
        </row>
        <row r="12">
          <cell r="B12">
            <v>8.3500000000000005E-2</v>
          </cell>
          <cell r="C12">
            <v>7.0499999999999993E-2</v>
          </cell>
          <cell r="D12">
            <v>7.7299999999999994E-2</v>
          </cell>
          <cell r="F12" t="str">
            <v>August</v>
          </cell>
          <cell r="H12">
            <v>0.89</v>
          </cell>
        </row>
        <row r="13">
          <cell r="B13">
            <v>7.1199999999999999E-2</v>
          </cell>
          <cell r="C13">
            <v>5.7500000000000002E-2</v>
          </cell>
          <cell r="D13">
            <v>6.4600000000000005E-2</v>
          </cell>
          <cell r="F13" t="str">
            <v>September</v>
          </cell>
          <cell r="H13">
            <v>0.92</v>
          </cell>
        </row>
        <row r="14">
          <cell r="B14">
            <v>5.8299999999999998E-2</v>
          </cell>
          <cell r="C14">
            <v>5.2699999999999997E-2</v>
          </cell>
          <cell r="D14">
            <v>5.5599999999999997E-2</v>
          </cell>
          <cell r="F14" t="str">
            <v>October</v>
          </cell>
          <cell r="H14">
            <v>1</v>
          </cell>
        </row>
        <row r="15">
          <cell r="B15">
            <v>5.7000000000000002E-2</v>
          </cell>
          <cell r="C15">
            <v>5.3900000000000003E-2</v>
          </cell>
          <cell r="D15">
            <v>5.5500000000000001E-2</v>
          </cell>
          <cell r="F15" t="str">
            <v>November</v>
          </cell>
          <cell r="H15">
            <v>1.03</v>
          </cell>
        </row>
        <row r="16">
          <cell r="B16">
            <v>5.8700000000000002E-2</v>
          </cell>
          <cell r="C16">
            <v>5.5399999999999998E-2</v>
          </cell>
          <cell r="D16">
            <v>5.7099999999999998E-2</v>
          </cell>
          <cell r="F16" t="str">
            <v>December</v>
          </cell>
          <cell r="H16">
            <v>1.06</v>
          </cell>
        </row>
        <row r="17">
          <cell r="B17">
            <v>6.0900000000000003E-2</v>
          </cell>
          <cell r="C17">
            <v>6.1199999999999997E-2</v>
          </cell>
          <cell r="D17">
            <v>6.1100000000000002E-2</v>
          </cell>
        </row>
        <row r="18">
          <cell r="B18">
            <v>5.8900000000000001E-2</v>
          </cell>
          <cell r="C18">
            <v>6.2300000000000001E-2</v>
          </cell>
          <cell r="D18">
            <v>6.0499999999999998E-2</v>
          </cell>
        </row>
        <row r="19">
          <cell r="B19">
            <v>6.2700000000000006E-2</v>
          </cell>
          <cell r="C19">
            <v>6.4000000000000001E-2</v>
          </cell>
          <cell r="D19">
            <v>6.3299999999999995E-2</v>
          </cell>
        </row>
        <row r="20">
          <cell r="B20">
            <v>6.7299999999999999E-2</v>
          </cell>
          <cell r="C20">
            <v>7.0999999999999994E-2</v>
          </cell>
          <cell r="D20">
            <v>6.9000000000000006E-2</v>
          </cell>
        </row>
        <row r="21">
          <cell r="B21">
            <v>7.4399999999999994E-2</v>
          </cell>
          <cell r="C21">
            <v>8.4000000000000005E-2</v>
          </cell>
          <cell r="D21">
            <v>7.9000000000000001E-2</v>
          </cell>
        </row>
        <row r="22">
          <cell r="B22">
            <v>7.6799999999999993E-2</v>
          </cell>
          <cell r="C22">
            <v>8.9200000000000002E-2</v>
          </cell>
          <cell r="D22">
            <v>8.2799999999999999E-2</v>
          </cell>
        </row>
        <row r="23">
          <cell r="B23">
            <v>5.3199999999999997E-2</v>
          </cell>
          <cell r="C23">
            <v>6.5000000000000002E-2</v>
          </cell>
          <cell r="D23">
            <v>5.8799999999999998E-2</v>
          </cell>
        </row>
        <row r="24">
          <cell r="B24">
            <v>3.7199999999999997E-2</v>
          </cell>
          <cell r="C24">
            <v>4.3400000000000001E-2</v>
          </cell>
          <cell r="D24">
            <v>4.02E-2</v>
          </cell>
        </row>
        <row r="25">
          <cell r="B25">
            <v>2.9600000000000001E-2</v>
          </cell>
          <cell r="C25">
            <v>3.3099999999999997E-2</v>
          </cell>
          <cell r="D25">
            <v>3.1300000000000001E-2</v>
          </cell>
        </row>
        <row r="26">
          <cell r="B26">
            <v>2.35E-2</v>
          </cell>
          <cell r="C26">
            <v>2.5399999999999999E-2</v>
          </cell>
          <cell r="D26">
            <v>2.4400000000000002E-2</v>
          </cell>
        </row>
        <row r="27">
          <cell r="B27">
            <v>1.5699999999999999E-2</v>
          </cell>
          <cell r="C27">
            <v>1.8800000000000001E-2</v>
          </cell>
          <cell r="D27">
            <v>1.72E-2</v>
          </cell>
        </row>
        <row r="28">
          <cell r="B28">
            <v>9.7999999999999997E-3</v>
          </cell>
          <cell r="C28">
            <v>1.2E-2</v>
          </cell>
          <cell r="D28">
            <v>1.09E-2</v>
          </cell>
        </row>
      </sheetData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7.4999999999999997E-3</v>
          </cell>
          <cell r="C5">
            <v>5.4000000000000003E-3</v>
          </cell>
          <cell r="D5">
            <v>6.4000000000000003E-3</v>
          </cell>
          <cell r="F5" t="str">
            <v>January</v>
          </cell>
          <cell r="H5">
            <v>1.1139166605852733</v>
          </cell>
        </row>
        <row r="6">
          <cell r="B6">
            <v>3.8999999999999998E-3</v>
          </cell>
          <cell r="C6">
            <v>3.2000000000000002E-3</v>
          </cell>
          <cell r="D6">
            <v>3.5000000000000001E-3</v>
          </cell>
          <cell r="F6" t="str">
            <v>February</v>
          </cell>
        </row>
        <row r="7">
          <cell r="B7">
            <v>2.8E-3</v>
          </cell>
          <cell r="C7">
            <v>2.8999999999999998E-3</v>
          </cell>
          <cell r="D7">
            <v>2.8999999999999998E-3</v>
          </cell>
          <cell r="F7" t="str">
            <v>March</v>
          </cell>
          <cell r="H7">
            <v>1.1423885280595492</v>
          </cell>
        </row>
        <row r="8">
          <cell r="B8">
            <v>2.0999999999999999E-3</v>
          </cell>
          <cell r="C8">
            <v>2.3999999999999998E-3</v>
          </cell>
          <cell r="D8">
            <v>2.2000000000000001E-3</v>
          </cell>
          <cell r="F8" t="str">
            <v>April</v>
          </cell>
          <cell r="H8">
            <v>1.0849193607239291</v>
          </cell>
        </row>
        <row r="9">
          <cell r="B9">
            <v>2.8E-3</v>
          </cell>
          <cell r="C9">
            <v>4.1000000000000003E-3</v>
          </cell>
          <cell r="D9">
            <v>3.3999999999999998E-3</v>
          </cell>
          <cell r="F9" t="str">
            <v>May</v>
          </cell>
          <cell r="H9">
            <v>0.95517040064219516</v>
          </cell>
        </row>
        <row r="10">
          <cell r="B10">
            <v>6.1000000000000004E-3</v>
          </cell>
          <cell r="C10">
            <v>9.9000000000000008E-3</v>
          </cell>
          <cell r="D10">
            <v>7.7000000000000002E-3</v>
          </cell>
          <cell r="F10" t="str">
            <v>June</v>
          </cell>
        </row>
        <row r="11">
          <cell r="B11">
            <v>1.9400000000000001E-2</v>
          </cell>
          <cell r="C11">
            <v>3.5799999999999998E-2</v>
          </cell>
          <cell r="D11">
            <v>2.7400000000000001E-2</v>
          </cell>
          <cell r="F11" t="str">
            <v>July</v>
          </cell>
        </row>
        <row r="12">
          <cell r="B12">
            <v>5.5E-2</v>
          </cell>
          <cell r="C12">
            <v>6.6000000000000003E-2</v>
          </cell>
          <cell r="D12">
            <v>6.0900000000000003E-2</v>
          </cell>
          <cell r="F12" t="str">
            <v>August</v>
          </cell>
          <cell r="H12">
            <v>0.92650149602276877</v>
          </cell>
        </row>
        <row r="13">
          <cell r="B13">
            <v>7.1099999999999997E-2</v>
          </cell>
          <cell r="C13">
            <v>7.3099999999999998E-2</v>
          </cell>
          <cell r="D13">
            <v>7.2700000000000001E-2</v>
          </cell>
          <cell r="F13" t="str">
            <v>September</v>
          </cell>
          <cell r="H13">
            <v>0.96597460410129177</v>
          </cell>
        </row>
        <row r="14">
          <cell r="B14">
            <v>6.8400000000000002E-2</v>
          </cell>
          <cell r="C14">
            <v>6.93E-2</v>
          </cell>
          <cell r="D14">
            <v>6.93E-2</v>
          </cell>
          <cell r="F14" t="str">
            <v>October</v>
          </cell>
          <cell r="H14">
            <v>0.96751806173830557</v>
          </cell>
        </row>
        <row r="15">
          <cell r="B15">
            <v>6.4600000000000005E-2</v>
          </cell>
          <cell r="C15">
            <v>6.88E-2</v>
          </cell>
          <cell r="D15">
            <v>6.7000000000000004E-2</v>
          </cell>
          <cell r="F15" t="str">
            <v>November</v>
          </cell>
          <cell r="H15">
            <v>0.90052543238706861</v>
          </cell>
        </row>
        <row r="16">
          <cell r="B16">
            <v>6.4299999999999996E-2</v>
          </cell>
          <cell r="C16">
            <v>6.9800000000000001E-2</v>
          </cell>
          <cell r="D16">
            <v>6.7000000000000004E-2</v>
          </cell>
          <cell r="F16" t="str">
            <v>December</v>
          </cell>
          <cell r="H16">
            <v>0.94308545573961911</v>
          </cell>
        </row>
        <row r="17">
          <cell r="B17">
            <v>6.4399999999999999E-2</v>
          </cell>
          <cell r="C17">
            <v>6.9000000000000006E-2</v>
          </cell>
          <cell r="D17">
            <v>6.6400000000000001E-2</v>
          </cell>
        </row>
        <row r="18">
          <cell r="B18">
            <v>6.4299999999999996E-2</v>
          </cell>
          <cell r="C18">
            <v>6.3E-2</v>
          </cell>
          <cell r="D18">
            <v>6.3399999999999998E-2</v>
          </cell>
        </row>
        <row r="19">
          <cell r="B19">
            <v>6.4600000000000005E-2</v>
          </cell>
          <cell r="C19">
            <v>6.2700000000000006E-2</v>
          </cell>
          <cell r="D19">
            <v>6.3299999999999995E-2</v>
          </cell>
        </row>
        <row r="20">
          <cell r="B20">
            <v>6.6500000000000004E-2</v>
          </cell>
          <cell r="C20">
            <v>6.5699999999999995E-2</v>
          </cell>
          <cell r="D20">
            <v>6.5799999999999997E-2</v>
          </cell>
        </row>
        <row r="21">
          <cell r="B21">
            <v>7.1999999999999995E-2</v>
          </cell>
          <cell r="C21">
            <v>6.6299999999999998E-2</v>
          </cell>
          <cell r="D21">
            <v>6.8900000000000003E-2</v>
          </cell>
        </row>
        <row r="22">
          <cell r="B22">
            <v>7.9399999999999998E-2</v>
          </cell>
          <cell r="C22">
            <v>7.3099999999999998E-2</v>
          </cell>
          <cell r="D22">
            <v>7.6200000000000004E-2</v>
          </cell>
        </row>
        <row r="23">
          <cell r="B23">
            <v>6.5199999999999994E-2</v>
          </cell>
          <cell r="C23">
            <v>5.6500000000000002E-2</v>
          </cell>
          <cell r="D23">
            <v>6.0999999999999999E-2</v>
          </cell>
        </row>
        <row r="24">
          <cell r="B24">
            <v>5.1400000000000001E-2</v>
          </cell>
          <cell r="C24">
            <v>4.3299999999999998E-2</v>
          </cell>
          <cell r="D24">
            <v>4.7500000000000001E-2</v>
          </cell>
        </row>
        <row r="25">
          <cell r="B25">
            <v>3.7400000000000003E-2</v>
          </cell>
          <cell r="C25">
            <v>3.4099999999999998E-2</v>
          </cell>
          <cell r="D25">
            <v>3.5700000000000003E-2</v>
          </cell>
        </row>
        <row r="26">
          <cell r="B26">
            <v>2.86E-2</v>
          </cell>
          <cell r="C26">
            <v>2.7E-2</v>
          </cell>
          <cell r="D26">
            <v>2.7699999999999999E-2</v>
          </cell>
        </row>
        <row r="27">
          <cell r="B27">
            <v>2.23E-2</v>
          </cell>
          <cell r="C27">
            <v>1.9E-2</v>
          </cell>
          <cell r="D27">
            <v>2.07E-2</v>
          </cell>
        </row>
        <row r="28">
          <cell r="B28">
            <v>1.5599999999999999E-2</v>
          </cell>
          <cell r="C28">
            <v>9.4000000000000004E-3</v>
          </cell>
          <cell r="D28">
            <v>1.26E-2</v>
          </cell>
        </row>
      </sheetData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1.0800000000000001E-2</v>
          </cell>
          <cell r="C5">
            <v>8.5000000000000006E-3</v>
          </cell>
          <cell r="D5">
            <v>9.5999999999999992E-3</v>
          </cell>
          <cell r="F5" t="str">
            <v>January</v>
          </cell>
          <cell r="H5">
            <v>0.97</v>
          </cell>
        </row>
        <row r="6">
          <cell r="B6">
            <v>7.9000000000000008E-3</v>
          </cell>
          <cell r="C6">
            <v>5.8999999999999999E-3</v>
          </cell>
          <cell r="D6">
            <v>6.8999999999999999E-3</v>
          </cell>
          <cell r="F6" t="str">
            <v>February</v>
          </cell>
          <cell r="H6">
            <v>1.04</v>
          </cell>
        </row>
        <row r="7">
          <cell r="B7">
            <v>7.1999999999999998E-3</v>
          </cell>
          <cell r="C7">
            <v>4.8999999999999998E-3</v>
          </cell>
          <cell r="D7">
            <v>6.0000000000000001E-3</v>
          </cell>
          <cell r="F7" t="str">
            <v>March</v>
          </cell>
          <cell r="H7">
            <v>1.06</v>
          </cell>
        </row>
        <row r="8">
          <cell r="B8">
            <v>4.5999999999999999E-3</v>
          </cell>
          <cell r="C8">
            <v>6.4000000000000003E-3</v>
          </cell>
          <cell r="D8">
            <v>5.4999999999999997E-3</v>
          </cell>
          <cell r="F8" t="str">
            <v>April</v>
          </cell>
          <cell r="H8">
            <v>1.03</v>
          </cell>
        </row>
        <row r="9">
          <cell r="B9">
            <v>6.0000000000000001E-3</v>
          </cell>
          <cell r="C9">
            <v>1.23E-2</v>
          </cell>
          <cell r="D9">
            <v>9.1999999999999998E-3</v>
          </cell>
          <cell r="F9" t="str">
            <v>May</v>
          </cell>
          <cell r="H9">
            <v>1</v>
          </cell>
        </row>
        <row r="10">
          <cell r="B10">
            <v>1.3899999999999999E-2</v>
          </cell>
          <cell r="C10">
            <v>3.2099999999999997E-2</v>
          </cell>
          <cell r="D10">
            <v>2.3199999999999998E-2</v>
          </cell>
          <cell r="F10" t="str">
            <v>June</v>
          </cell>
          <cell r="H10">
            <v>0.96</v>
          </cell>
        </row>
        <row r="11">
          <cell r="B11">
            <v>3.1300000000000001E-2</v>
          </cell>
          <cell r="C11">
            <v>7.7499999999999999E-2</v>
          </cell>
          <cell r="D11">
            <v>5.5E-2</v>
          </cell>
          <cell r="F11" t="str">
            <v>July</v>
          </cell>
          <cell r="H11">
            <v>0.94</v>
          </cell>
        </row>
        <row r="12">
          <cell r="B12">
            <v>4.24E-2</v>
          </cell>
          <cell r="C12">
            <v>0.1023</v>
          </cell>
          <cell r="D12">
            <v>7.3099999999999998E-2</v>
          </cell>
          <cell r="F12" t="str">
            <v>August</v>
          </cell>
          <cell r="H12">
            <v>0.96</v>
          </cell>
        </row>
        <row r="13">
          <cell r="B13">
            <v>4.3099999999999999E-2</v>
          </cell>
          <cell r="C13">
            <v>7.7399999999999997E-2</v>
          </cell>
          <cell r="D13">
            <v>6.0699999999999997E-2</v>
          </cell>
          <cell r="F13" t="str">
            <v>September</v>
          </cell>
          <cell r="H13">
            <v>0.99</v>
          </cell>
        </row>
        <row r="14">
          <cell r="B14">
            <v>4.0899999999999999E-2</v>
          </cell>
          <cell r="C14">
            <v>6.0600000000000001E-2</v>
          </cell>
          <cell r="D14">
            <v>5.0999999999999997E-2</v>
          </cell>
          <cell r="F14" t="str">
            <v>October</v>
          </cell>
          <cell r="H14">
            <v>1.01</v>
          </cell>
        </row>
        <row r="15">
          <cell r="B15">
            <v>4.3999999999999997E-2</v>
          </cell>
          <cell r="C15">
            <v>5.5199999999999999E-2</v>
          </cell>
          <cell r="D15">
            <v>4.9700000000000001E-2</v>
          </cell>
          <cell r="F15" t="str">
            <v>November</v>
          </cell>
          <cell r="H15">
            <v>1.01</v>
          </cell>
        </row>
        <row r="16">
          <cell r="B16">
            <v>4.9399999999999999E-2</v>
          </cell>
          <cell r="C16">
            <v>5.2499999999999998E-2</v>
          </cell>
          <cell r="D16">
            <v>5.0999999999999997E-2</v>
          </cell>
          <cell r="F16" t="str">
            <v>December</v>
          </cell>
          <cell r="H16">
            <v>1.03</v>
          </cell>
        </row>
        <row r="17">
          <cell r="B17">
            <v>5.5899999999999998E-2</v>
          </cell>
          <cell r="C17">
            <v>5.33E-2</v>
          </cell>
          <cell r="D17">
            <v>5.4600000000000003E-2</v>
          </cell>
        </row>
        <row r="18">
          <cell r="B18">
            <v>5.9400000000000001E-2</v>
          </cell>
          <cell r="C18">
            <v>5.3900000000000003E-2</v>
          </cell>
          <cell r="D18">
            <v>5.6599999999999998E-2</v>
          </cell>
        </row>
        <row r="19">
          <cell r="B19">
            <v>6.4699999999999994E-2</v>
          </cell>
          <cell r="C19">
            <v>5.33E-2</v>
          </cell>
          <cell r="D19">
            <v>5.8799999999999998E-2</v>
          </cell>
        </row>
        <row r="20">
          <cell r="B20">
            <v>7.5300000000000006E-2</v>
          </cell>
          <cell r="C20">
            <v>5.3999999999999999E-2</v>
          </cell>
          <cell r="D20">
            <v>6.4399999999999999E-2</v>
          </cell>
        </row>
        <row r="21">
          <cell r="B21">
            <v>9.11E-2</v>
          </cell>
          <cell r="C21">
            <v>5.8500000000000003E-2</v>
          </cell>
          <cell r="D21">
            <v>7.4399999999999994E-2</v>
          </cell>
        </row>
        <row r="22">
          <cell r="B22">
            <v>0.1043</v>
          </cell>
          <cell r="C22">
            <v>5.8999999999999997E-2</v>
          </cell>
          <cell r="D22">
            <v>8.1000000000000003E-2</v>
          </cell>
        </row>
        <row r="23">
          <cell r="B23">
            <v>6.93E-2</v>
          </cell>
          <cell r="C23">
            <v>5.0500000000000003E-2</v>
          </cell>
          <cell r="D23">
            <v>5.96E-2</v>
          </cell>
        </row>
        <row r="24">
          <cell r="B24">
            <v>5.1999999999999998E-2</v>
          </cell>
          <cell r="C24">
            <v>3.8699999999999998E-2</v>
          </cell>
          <cell r="D24">
            <v>4.5199999999999997E-2</v>
          </cell>
        </row>
        <row r="25">
          <cell r="B25">
            <v>4.3400000000000001E-2</v>
          </cell>
          <cell r="C25">
            <v>2.8400000000000002E-2</v>
          </cell>
          <cell r="D25">
            <v>3.5700000000000003E-2</v>
          </cell>
        </row>
        <row r="26">
          <cell r="B26">
            <v>3.8100000000000002E-2</v>
          </cell>
          <cell r="C26">
            <v>2.3599999999999999E-2</v>
          </cell>
          <cell r="D26">
            <v>3.0700000000000002E-2</v>
          </cell>
        </row>
        <row r="27">
          <cell r="B27">
            <v>2.7199999999999998E-2</v>
          </cell>
          <cell r="C27">
            <v>1.8599999999999998E-2</v>
          </cell>
          <cell r="D27">
            <v>2.2800000000000001E-2</v>
          </cell>
        </row>
        <row r="28">
          <cell r="B28">
            <v>1.78E-2</v>
          </cell>
          <cell r="C28">
            <v>1.26E-2</v>
          </cell>
          <cell r="D28">
            <v>1.5100000000000001E-2</v>
          </cell>
        </row>
      </sheetData>
      <sheetData sheetId="1"/>
      <sheetData sheetId="2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6.4000000000000003E-3</v>
          </cell>
          <cell r="C5">
            <v>5.5999999999999999E-3</v>
          </cell>
          <cell r="D5">
            <v>6.0000000000000001E-3</v>
          </cell>
          <cell r="F5" t="str">
            <v>January</v>
          </cell>
          <cell r="H5">
            <v>1.1100000000000001</v>
          </cell>
        </row>
        <row r="6">
          <cell r="B6">
            <v>3.5000000000000001E-3</v>
          </cell>
          <cell r="C6">
            <v>4.1000000000000003E-3</v>
          </cell>
          <cell r="D6">
            <v>3.8E-3</v>
          </cell>
          <cell r="F6" t="str">
            <v>February</v>
          </cell>
          <cell r="H6">
            <v>1.2</v>
          </cell>
        </row>
        <row r="7">
          <cell r="B7">
            <v>2.5000000000000001E-3</v>
          </cell>
          <cell r="C7">
            <v>2.8E-3</v>
          </cell>
          <cell r="D7">
            <v>2.7000000000000001E-3</v>
          </cell>
          <cell r="F7" t="str">
            <v>March</v>
          </cell>
          <cell r="H7">
            <v>1.1599999999999999</v>
          </cell>
        </row>
        <row r="8">
          <cell r="B8">
            <v>2.0999999999999999E-3</v>
          </cell>
          <cell r="C8">
            <v>2.3999999999999998E-3</v>
          </cell>
          <cell r="D8">
            <v>2.2000000000000001E-3</v>
          </cell>
          <cell r="F8" t="str">
            <v>April</v>
          </cell>
          <cell r="H8">
            <v>1.1100000000000001</v>
          </cell>
        </row>
        <row r="9">
          <cell r="B9">
            <v>3.3999999999999998E-3</v>
          </cell>
          <cell r="C9">
            <v>3.7000000000000002E-3</v>
          </cell>
          <cell r="D9">
            <v>3.5999999999999999E-3</v>
          </cell>
          <cell r="F9" t="str">
            <v>May</v>
          </cell>
          <cell r="H9">
            <v>0.96</v>
          </cell>
        </row>
        <row r="10">
          <cell r="B10">
            <v>8.6E-3</v>
          </cell>
          <cell r="C10">
            <v>1.0999999999999999E-2</v>
          </cell>
          <cell r="D10">
            <v>9.9000000000000008E-3</v>
          </cell>
          <cell r="F10" t="str">
            <v>June</v>
          </cell>
          <cell r="H10">
            <v>0.88</v>
          </cell>
        </row>
        <row r="11">
          <cell r="B11">
            <v>1.83E-2</v>
          </cell>
          <cell r="C11">
            <v>3.4000000000000002E-2</v>
          </cell>
          <cell r="D11">
            <v>2.6800000000000001E-2</v>
          </cell>
          <cell r="F11" t="str">
            <v>July</v>
          </cell>
          <cell r="H11">
            <v>0.83</v>
          </cell>
        </row>
        <row r="12">
          <cell r="B12">
            <v>4.41E-2</v>
          </cell>
          <cell r="C12">
            <v>6.3700000000000007E-2</v>
          </cell>
          <cell r="D12">
            <v>5.4699999999999999E-2</v>
          </cell>
          <cell r="F12" t="str">
            <v>August</v>
          </cell>
          <cell r="H12">
            <v>0.84</v>
          </cell>
        </row>
        <row r="13">
          <cell r="B13">
            <v>5.1200000000000002E-2</v>
          </cell>
          <cell r="C13">
            <v>7.2599999999999998E-2</v>
          </cell>
          <cell r="D13">
            <v>6.2799999999999995E-2</v>
          </cell>
          <cell r="F13" t="str">
            <v>September</v>
          </cell>
          <cell r="H13">
            <v>0.91</v>
          </cell>
        </row>
        <row r="14">
          <cell r="B14">
            <v>5.5599999999999997E-2</v>
          </cell>
          <cell r="C14">
            <v>6.2300000000000001E-2</v>
          </cell>
          <cell r="D14">
            <v>5.9200000000000003E-2</v>
          </cell>
          <cell r="F14" t="str">
            <v>October</v>
          </cell>
          <cell r="H14">
            <v>0.97</v>
          </cell>
        </row>
        <row r="15">
          <cell r="B15">
            <v>5.8299999999999998E-2</v>
          </cell>
          <cell r="C15">
            <v>6.1400000000000003E-2</v>
          </cell>
          <cell r="D15">
            <v>0.06</v>
          </cell>
          <cell r="F15" t="str">
            <v>November</v>
          </cell>
          <cell r="H15">
            <v>0.98</v>
          </cell>
        </row>
        <row r="16">
          <cell r="B16">
            <v>6.3899999999999998E-2</v>
          </cell>
          <cell r="C16">
            <v>6.4100000000000004E-2</v>
          </cell>
          <cell r="D16">
            <v>6.4000000000000001E-2</v>
          </cell>
          <cell r="F16" t="str">
            <v>December</v>
          </cell>
          <cell r="H16">
            <v>0.97</v>
          </cell>
        </row>
        <row r="17">
          <cell r="B17">
            <v>6.9699999999999998E-2</v>
          </cell>
          <cell r="C17">
            <v>6.7900000000000002E-2</v>
          </cell>
          <cell r="D17">
            <v>6.8699999999999997E-2</v>
          </cell>
        </row>
        <row r="18">
          <cell r="B18">
            <v>7.0400000000000004E-2</v>
          </cell>
          <cell r="C18">
            <v>7.0400000000000004E-2</v>
          </cell>
          <cell r="D18">
            <v>7.0400000000000004E-2</v>
          </cell>
        </row>
        <row r="19">
          <cell r="B19">
            <v>7.0400000000000004E-2</v>
          </cell>
          <cell r="C19">
            <v>7.3099999999999998E-2</v>
          </cell>
          <cell r="D19">
            <v>7.1900000000000006E-2</v>
          </cell>
        </row>
        <row r="20">
          <cell r="B20">
            <v>7.1599999999999997E-2</v>
          </cell>
          <cell r="C20">
            <v>7.0499999999999993E-2</v>
          </cell>
          <cell r="D20">
            <v>7.0999999999999994E-2</v>
          </cell>
        </row>
        <row r="21">
          <cell r="B21">
            <v>8.0299999999999996E-2</v>
          </cell>
          <cell r="C21">
            <v>6.7799999999999999E-2</v>
          </cell>
          <cell r="D21">
            <v>7.3599999999999999E-2</v>
          </cell>
        </row>
        <row r="22">
          <cell r="B22">
            <v>8.8700000000000001E-2</v>
          </cell>
          <cell r="C22">
            <v>6.9099999999999995E-2</v>
          </cell>
          <cell r="D22">
            <v>7.8100000000000003E-2</v>
          </cell>
        </row>
        <row r="23">
          <cell r="B23">
            <v>7.4700000000000003E-2</v>
          </cell>
          <cell r="C23">
            <v>5.67E-2</v>
          </cell>
          <cell r="D23">
            <v>6.5000000000000002E-2</v>
          </cell>
        </row>
        <row r="24">
          <cell r="B24">
            <v>5.11E-2</v>
          </cell>
          <cell r="C24">
            <v>4.2099999999999999E-2</v>
          </cell>
          <cell r="D24">
            <v>4.6300000000000001E-2</v>
          </cell>
        </row>
        <row r="25">
          <cell r="B25">
            <v>3.9899999999999998E-2</v>
          </cell>
          <cell r="C25">
            <v>3.2800000000000003E-2</v>
          </cell>
          <cell r="D25">
            <v>3.5999999999999997E-2</v>
          </cell>
        </row>
        <row r="26">
          <cell r="B26">
            <v>3.2399999999999998E-2</v>
          </cell>
          <cell r="C26">
            <v>2.9399999999999999E-2</v>
          </cell>
          <cell r="D26">
            <v>3.0700000000000002E-2</v>
          </cell>
        </row>
        <row r="27">
          <cell r="B27">
            <v>2.1299999999999999E-2</v>
          </cell>
          <cell r="C27">
            <v>2.1499999999999998E-2</v>
          </cell>
          <cell r="D27">
            <v>2.1399999999999999E-2</v>
          </cell>
        </row>
        <row r="28">
          <cell r="B28">
            <v>1.18E-2</v>
          </cell>
          <cell r="C28">
            <v>1.09E-2</v>
          </cell>
          <cell r="D28">
            <v>1.1299999999999999E-2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8.3000000000000001E-3</v>
          </cell>
          <cell r="C5">
            <v>9.7000000000000003E-3</v>
          </cell>
          <cell r="D5">
            <v>8.9999999999999993E-3</v>
          </cell>
          <cell r="F5" t="str">
            <v>January</v>
          </cell>
          <cell r="H5">
            <v>1.34</v>
          </cell>
        </row>
        <row r="6">
          <cell r="B6">
            <v>5.1999999999999998E-3</v>
          </cell>
          <cell r="C6">
            <v>6.4999999999999997E-3</v>
          </cell>
          <cell r="D6">
            <v>5.8999999999999999E-3</v>
          </cell>
          <cell r="F6" t="str">
            <v>February</v>
          </cell>
          <cell r="H6">
            <v>1.45</v>
          </cell>
        </row>
        <row r="7">
          <cell r="B7">
            <v>3.3999999999999998E-3</v>
          </cell>
          <cell r="C7">
            <v>4.3E-3</v>
          </cell>
          <cell r="D7">
            <v>3.8999999999999998E-3</v>
          </cell>
          <cell r="F7" t="str">
            <v>March</v>
          </cell>
          <cell r="H7">
            <v>1.34</v>
          </cell>
        </row>
        <row r="8">
          <cell r="B8">
            <v>2.0999999999999999E-3</v>
          </cell>
          <cell r="C8">
            <v>1.8E-3</v>
          </cell>
          <cell r="D8">
            <v>1.9E-3</v>
          </cell>
          <cell r="F8" t="str">
            <v>April</v>
          </cell>
          <cell r="H8">
            <v>1.25</v>
          </cell>
        </row>
        <row r="9">
          <cell r="B9">
            <v>3.5999999999999999E-3</v>
          </cell>
          <cell r="C9">
            <v>1.8E-3</v>
          </cell>
          <cell r="D9">
            <v>2.5999999999999999E-3</v>
          </cell>
          <cell r="F9" t="str">
            <v>May</v>
          </cell>
          <cell r="H9">
            <v>0.85</v>
          </cell>
        </row>
        <row r="10">
          <cell r="B10">
            <v>6.6E-3</v>
          </cell>
          <cell r="C10">
            <v>5.1999999999999998E-3</v>
          </cell>
          <cell r="D10">
            <v>5.8999999999999999E-3</v>
          </cell>
          <cell r="F10" t="str">
            <v>June</v>
          </cell>
          <cell r="H10">
            <v>0.75</v>
          </cell>
        </row>
        <row r="11">
          <cell r="B11">
            <v>1.04E-2</v>
          </cell>
          <cell r="C11">
            <v>1.29E-2</v>
          </cell>
          <cell r="D11">
            <v>1.17E-2</v>
          </cell>
          <cell r="F11" t="str">
            <v>July</v>
          </cell>
          <cell r="H11">
            <v>0.72</v>
          </cell>
        </row>
        <row r="12">
          <cell r="B12">
            <v>3.49E-2</v>
          </cell>
          <cell r="C12">
            <v>2.2599999999999999E-2</v>
          </cell>
          <cell r="D12">
            <v>2.86E-2</v>
          </cell>
          <cell r="F12" t="str">
            <v>August</v>
          </cell>
          <cell r="H12">
            <v>0.74</v>
          </cell>
        </row>
        <row r="13">
          <cell r="B13">
            <v>5.0700000000000002E-2</v>
          </cell>
          <cell r="C13">
            <v>2.9100000000000001E-2</v>
          </cell>
          <cell r="D13">
            <v>3.9600000000000003E-2</v>
          </cell>
          <cell r="F13" t="str">
            <v>September</v>
          </cell>
          <cell r="H13">
            <v>0.91</v>
          </cell>
        </row>
        <row r="14">
          <cell r="B14">
            <v>5.6500000000000002E-2</v>
          </cell>
          <cell r="C14">
            <v>3.6799999999999999E-2</v>
          </cell>
          <cell r="D14">
            <v>4.6300000000000001E-2</v>
          </cell>
          <cell r="F14" t="str">
            <v>October</v>
          </cell>
          <cell r="H14">
            <v>0.91</v>
          </cell>
        </row>
        <row r="15">
          <cell r="B15">
            <v>6.4399999999999999E-2</v>
          </cell>
          <cell r="C15">
            <v>5.04E-2</v>
          </cell>
          <cell r="D15">
            <v>5.7200000000000001E-2</v>
          </cell>
          <cell r="F15" t="str">
            <v>November</v>
          </cell>
          <cell r="H15">
            <v>0.93</v>
          </cell>
        </row>
        <row r="16">
          <cell r="B16">
            <v>7.1300000000000002E-2</v>
          </cell>
          <cell r="C16">
            <v>6.6400000000000001E-2</v>
          </cell>
          <cell r="D16">
            <v>6.88E-2</v>
          </cell>
          <cell r="F16" t="str">
            <v>December</v>
          </cell>
          <cell r="H16">
            <v>0.88</v>
          </cell>
        </row>
        <row r="17">
          <cell r="B17">
            <v>7.6499999999999999E-2</v>
          </cell>
          <cell r="C17">
            <v>7.8600000000000003E-2</v>
          </cell>
          <cell r="D17">
            <v>7.7600000000000002E-2</v>
          </cell>
        </row>
        <row r="18">
          <cell r="B18">
            <v>7.7399999999999997E-2</v>
          </cell>
          <cell r="C18">
            <v>8.2299999999999998E-2</v>
          </cell>
          <cell r="D18">
            <v>7.9899999999999999E-2</v>
          </cell>
        </row>
        <row r="19">
          <cell r="B19">
            <v>7.2499999999999995E-2</v>
          </cell>
          <cell r="C19">
            <v>8.4000000000000005E-2</v>
          </cell>
          <cell r="D19">
            <v>7.8399999999999997E-2</v>
          </cell>
        </row>
        <row r="20">
          <cell r="B20">
            <v>7.0699999999999999E-2</v>
          </cell>
          <cell r="C20">
            <v>8.2299999999999998E-2</v>
          </cell>
          <cell r="D20">
            <v>7.6700000000000004E-2</v>
          </cell>
        </row>
        <row r="21">
          <cell r="B21">
            <v>7.6300000000000007E-2</v>
          </cell>
          <cell r="C21">
            <v>7.9500000000000001E-2</v>
          </cell>
          <cell r="D21">
            <v>7.8E-2</v>
          </cell>
        </row>
        <row r="22">
          <cell r="B22">
            <v>7.85E-2</v>
          </cell>
          <cell r="C22">
            <v>8.1600000000000006E-2</v>
          </cell>
          <cell r="D22">
            <v>8.0100000000000005E-2</v>
          </cell>
        </row>
        <row r="23">
          <cell r="B23">
            <v>7.0999999999999994E-2</v>
          </cell>
          <cell r="C23">
            <v>7.0000000000000007E-2</v>
          </cell>
          <cell r="D23">
            <v>7.0499999999999993E-2</v>
          </cell>
        </row>
        <row r="24">
          <cell r="B24">
            <v>4.7500000000000001E-2</v>
          </cell>
          <cell r="C24">
            <v>6.25E-2</v>
          </cell>
          <cell r="D24">
            <v>5.5199999999999999E-2</v>
          </cell>
        </row>
        <row r="25">
          <cell r="B25">
            <v>3.5900000000000001E-2</v>
          </cell>
          <cell r="C25">
            <v>5.0900000000000001E-2</v>
          </cell>
          <cell r="D25">
            <v>4.36E-2</v>
          </cell>
        </row>
        <row r="26">
          <cell r="B26">
            <v>3.3000000000000002E-2</v>
          </cell>
          <cell r="C26">
            <v>4.2200000000000001E-2</v>
          </cell>
          <cell r="D26">
            <v>3.7699999999999997E-2</v>
          </cell>
        </row>
        <row r="27">
          <cell r="B27">
            <v>2.7300000000000001E-2</v>
          </cell>
          <cell r="C27">
            <v>2.4400000000000002E-2</v>
          </cell>
          <cell r="D27">
            <v>2.58E-2</v>
          </cell>
        </row>
        <row r="28">
          <cell r="B28">
            <v>1.6E-2</v>
          </cell>
          <cell r="C28">
            <v>1.43E-2</v>
          </cell>
          <cell r="D28">
            <v>1.5100000000000001E-2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1.0999999999999999E-2</v>
          </cell>
          <cell r="C5">
            <v>6.8999999999999999E-3</v>
          </cell>
          <cell r="D5">
            <v>8.8999999999999999E-3</v>
          </cell>
          <cell r="F5" t="str">
            <v>January24,9221.10February25,1271.11March26,4371.17April25,7641.14May22,9991.02June22,3020.99July21,9160.97August18,0640.80September17,1390.76October20,1120.89November21,8210.96December22,7991.01</v>
          </cell>
          <cell r="H5">
            <v>1.05</v>
          </cell>
        </row>
        <row r="6">
          <cell r="B6">
            <v>7.6E-3</v>
          </cell>
          <cell r="C6">
            <v>4.3E-3</v>
          </cell>
          <cell r="D6">
            <v>6.0000000000000001E-3</v>
          </cell>
          <cell r="F6" t="str">
            <v>February</v>
          </cell>
          <cell r="H6">
            <v>1.1399999999999999</v>
          </cell>
        </row>
        <row r="7">
          <cell r="B7">
            <v>6.1000000000000004E-3</v>
          </cell>
          <cell r="C7">
            <v>2.8999999999999998E-3</v>
          </cell>
          <cell r="D7">
            <v>4.4999999999999997E-3</v>
          </cell>
          <cell r="F7" t="str">
            <v>March</v>
          </cell>
          <cell r="H7">
            <v>1.1299999999999999</v>
          </cell>
        </row>
        <row r="8">
          <cell r="B8">
            <v>3.5000000000000001E-3</v>
          </cell>
          <cell r="C8">
            <v>2.0999999999999999E-3</v>
          </cell>
          <cell r="D8">
            <v>2.8E-3</v>
          </cell>
          <cell r="F8" t="str">
            <v>April</v>
          </cell>
          <cell r="H8">
            <v>1.1100000000000001</v>
          </cell>
        </row>
        <row r="9">
          <cell r="B9">
            <v>3.8999999999999998E-3</v>
          </cell>
          <cell r="C9">
            <v>3.0999999999999999E-3</v>
          </cell>
          <cell r="D9">
            <v>3.5000000000000001E-3</v>
          </cell>
          <cell r="F9" t="str">
            <v>May</v>
          </cell>
          <cell r="H9">
            <v>1.01</v>
          </cell>
        </row>
        <row r="10">
          <cell r="B10">
            <v>6.8999999999999999E-3</v>
          </cell>
          <cell r="C10">
            <v>9.1000000000000004E-3</v>
          </cell>
          <cell r="D10">
            <v>8.0000000000000002E-3</v>
          </cell>
          <cell r="F10" t="str">
            <v>June</v>
          </cell>
          <cell r="H10">
            <v>0.95</v>
          </cell>
        </row>
        <row r="11">
          <cell r="B11">
            <v>1.6199999999999999E-2</v>
          </cell>
          <cell r="C11">
            <v>2.9399999999999999E-2</v>
          </cell>
          <cell r="D11">
            <v>2.29E-2</v>
          </cell>
          <cell r="F11" t="str">
            <v>July</v>
          </cell>
          <cell r="H11">
            <v>0.97</v>
          </cell>
        </row>
        <row r="12">
          <cell r="B12">
            <v>3.15E-2</v>
          </cell>
          <cell r="C12">
            <v>5.8999999999999997E-2</v>
          </cell>
          <cell r="D12">
            <v>4.53E-2</v>
          </cell>
          <cell r="F12" t="str">
            <v>August</v>
          </cell>
          <cell r="H12">
            <v>0.86</v>
          </cell>
        </row>
        <row r="13">
          <cell r="B13">
            <v>4.5699999999999998E-2</v>
          </cell>
          <cell r="C13">
            <v>6.83E-2</v>
          </cell>
          <cell r="D13">
            <v>5.7099999999999998E-2</v>
          </cell>
          <cell r="F13" t="str">
            <v>September</v>
          </cell>
          <cell r="H13">
            <v>0.79</v>
          </cell>
        </row>
        <row r="14">
          <cell r="B14">
            <v>5.5599999999999997E-2</v>
          </cell>
          <cell r="C14">
            <v>7.1099999999999997E-2</v>
          </cell>
          <cell r="D14">
            <v>6.3399999999999998E-2</v>
          </cell>
          <cell r="F14" t="str">
            <v>October</v>
          </cell>
          <cell r="H14">
            <v>0.97</v>
          </cell>
        </row>
        <row r="15">
          <cell r="B15">
            <v>5.9200000000000003E-2</v>
          </cell>
          <cell r="C15">
            <v>6.8699999999999997E-2</v>
          </cell>
          <cell r="D15">
            <v>6.3899999999999998E-2</v>
          </cell>
          <cell r="F15" t="str">
            <v>November</v>
          </cell>
          <cell r="H15">
            <v>1.01</v>
          </cell>
        </row>
        <row r="16">
          <cell r="B16">
            <v>5.8599999999999999E-2</v>
          </cell>
          <cell r="C16">
            <v>6.93E-2</v>
          </cell>
          <cell r="D16">
            <v>6.4000000000000001E-2</v>
          </cell>
          <cell r="F16" t="str">
            <v>December</v>
          </cell>
          <cell r="H16">
            <v>1.01</v>
          </cell>
        </row>
        <row r="17">
          <cell r="B17">
            <v>5.8700000000000002E-2</v>
          </cell>
          <cell r="C17">
            <v>6.8699999999999997E-2</v>
          </cell>
          <cell r="D17">
            <v>6.3700000000000007E-2</v>
          </cell>
        </row>
        <row r="18">
          <cell r="B18">
            <v>6.1899999999999997E-2</v>
          </cell>
          <cell r="C18">
            <v>6.7000000000000004E-2</v>
          </cell>
          <cell r="D18">
            <v>6.4500000000000002E-2</v>
          </cell>
        </row>
        <row r="19">
          <cell r="B19">
            <v>7.0999999999999994E-2</v>
          </cell>
          <cell r="C19">
            <v>6.5799999999999997E-2</v>
          </cell>
          <cell r="D19">
            <v>6.8400000000000002E-2</v>
          </cell>
        </row>
        <row r="20">
          <cell r="B20">
            <v>7.9000000000000001E-2</v>
          </cell>
          <cell r="C20">
            <v>6.7400000000000002E-2</v>
          </cell>
          <cell r="D20">
            <v>7.3200000000000001E-2</v>
          </cell>
        </row>
        <row r="21">
          <cell r="B21">
            <v>8.3000000000000004E-2</v>
          </cell>
          <cell r="C21">
            <v>6.7100000000000007E-2</v>
          </cell>
          <cell r="D21">
            <v>7.4999999999999997E-2</v>
          </cell>
        </row>
        <row r="22">
          <cell r="B22">
            <v>7.3300000000000004E-2</v>
          </cell>
          <cell r="C22">
            <v>6.6500000000000004E-2</v>
          </cell>
          <cell r="D22">
            <v>6.9900000000000004E-2</v>
          </cell>
        </row>
        <row r="23">
          <cell r="B23">
            <v>6.1400000000000003E-2</v>
          </cell>
          <cell r="C23">
            <v>5.9299999999999999E-2</v>
          </cell>
          <cell r="D23">
            <v>6.0299999999999999E-2</v>
          </cell>
        </row>
        <row r="24">
          <cell r="B24">
            <v>5.1799999999999999E-2</v>
          </cell>
          <cell r="C24">
            <v>4.8000000000000001E-2</v>
          </cell>
          <cell r="D24">
            <v>4.99E-2</v>
          </cell>
        </row>
        <row r="25">
          <cell r="B25">
            <v>4.9000000000000002E-2</v>
          </cell>
          <cell r="C25">
            <v>3.5799999999999998E-2</v>
          </cell>
          <cell r="D25">
            <v>4.24E-2</v>
          </cell>
        </row>
        <row r="26">
          <cell r="B26">
            <v>4.4999999999999998E-2</v>
          </cell>
          <cell r="C26">
            <v>2.8299999999999999E-2</v>
          </cell>
          <cell r="D26">
            <v>3.6600000000000001E-2</v>
          </cell>
        </row>
        <row r="27">
          <cell r="B27">
            <v>3.7900000000000003E-2</v>
          </cell>
          <cell r="C27">
            <v>0.02</v>
          </cell>
          <cell r="D27">
            <v>2.8899999999999999E-2</v>
          </cell>
        </row>
        <row r="28">
          <cell r="B28">
            <v>2.1999999999999999E-2</v>
          </cell>
          <cell r="C28">
            <v>1.17E-2</v>
          </cell>
          <cell r="D28">
            <v>1.6799999999999999E-2</v>
          </cell>
        </row>
      </sheetData>
      <sheetData sheetId="1"/>
      <sheetData sheetId="2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7.7000000000000002E-3</v>
          </cell>
          <cell r="C5">
            <v>7.9000000000000008E-3</v>
          </cell>
          <cell r="D5">
            <v>7.7999999999999996E-3</v>
          </cell>
          <cell r="F5" t="str">
            <v>January</v>
          </cell>
          <cell r="H5">
            <v>1.18</v>
          </cell>
        </row>
        <row r="6">
          <cell r="B6">
            <v>4.4999999999999997E-3</v>
          </cell>
          <cell r="C6">
            <v>5.4999999999999997E-3</v>
          </cell>
          <cell r="D6">
            <v>4.8999999999999998E-3</v>
          </cell>
          <cell r="F6" t="str">
            <v>February</v>
          </cell>
          <cell r="H6">
            <v>1.23</v>
          </cell>
        </row>
        <row r="7">
          <cell r="B7">
            <v>3.0000000000000001E-3</v>
          </cell>
          <cell r="C7">
            <v>4.4000000000000003E-3</v>
          </cell>
          <cell r="D7">
            <v>3.5999999999999999E-3</v>
          </cell>
          <cell r="F7" t="str">
            <v>March</v>
          </cell>
          <cell r="H7">
            <v>1.22</v>
          </cell>
        </row>
        <row r="8">
          <cell r="B8">
            <v>2E-3</v>
          </cell>
          <cell r="C8">
            <v>3.2000000000000002E-3</v>
          </cell>
          <cell r="D8">
            <v>2.5000000000000001E-3</v>
          </cell>
          <cell r="F8" t="str">
            <v>April</v>
          </cell>
          <cell r="H8">
            <v>1.1200000000000001</v>
          </cell>
        </row>
        <row r="9">
          <cell r="B9">
            <v>2.5000000000000001E-3</v>
          </cell>
          <cell r="C9">
            <v>5.4999999999999997E-3</v>
          </cell>
          <cell r="D9">
            <v>3.8999999999999998E-3</v>
          </cell>
          <cell r="F9" t="str">
            <v>May</v>
          </cell>
          <cell r="H9">
            <v>0.95</v>
          </cell>
        </row>
        <row r="10">
          <cell r="B10">
            <v>5.3E-3</v>
          </cell>
          <cell r="C10">
            <v>1.3299999999999999E-2</v>
          </cell>
          <cell r="D10">
            <v>8.8999999999999999E-3</v>
          </cell>
          <cell r="F10" t="str">
            <v>June</v>
          </cell>
          <cell r="H10">
            <v>0.78</v>
          </cell>
        </row>
        <row r="11">
          <cell r="B11">
            <v>1.4200000000000001E-2</v>
          </cell>
          <cell r="C11">
            <v>0.04</v>
          </cell>
          <cell r="D11">
            <v>2.58E-2</v>
          </cell>
          <cell r="F11" t="str">
            <v>July</v>
          </cell>
          <cell r="H11">
            <v>0.67</v>
          </cell>
        </row>
        <row r="12">
          <cell r="B12">
            <v>3.3300000000000003E-2</v>
          </cell>
          <cell r="C12">
            <v>7.1400000000000005E-2</v>
          </cell>
          <cell r="D12">
            <v>5.0500000000000003E-2</v>
          </cell>
          <cell r="F12" t="str">
            <v>August</v>
          </cell>
          <cell r="H12">
            <v>0.81</v>
          </cell>
        </row>
        <row r="13">
          <cell r="B13">
            <v>4.3900000000000002E-2</v>
          </cell>
          <cell r="C13">
            <v>6.9800000000000001E-2</v>
          </cell>
          <cell r="D13">
            <v>5.5599999999999997E-2</v>
          </cell>
          <cell r="F13" t="str">
            <v>September</v>
          </cell>
          <cell r="H13">
            <v>0.91</v>
          </cell>
        </row>
        <row r="14">
          <cell r="B14">
            <v>4.7199999999999999E-2</v>
          </cell>
          <cell r="C14">
            <v>6.6400000000000001E-2</v>
          </cell>
          <cell r="D14">
            <v>5.5899999999999998E-2</v>
          </cell>
          <cell r="F14" t="str">
            <v>October</v>
          </cell>
          <cell r="H14">
            <v>0.96</v>
          </cell>
        </row>
        <row r="15">
          <cell r="B15">
            <v>5.6399999999999999E-2</v>
          </cell>
          <cell r="C15">
            <v>6.0699999999999997E-2</v>
          </cell>
          <cell r="D15">
            <v>5.8299999999999998E-2</v>
          </cell>
          <cell r="F15" t="str">
            <v>November</v>
          </cell>
          <cell r="H15">
            <v>0.98</v>
          </cell>
        </row>
        <row r="16">
          <cell r="B16">
            <v>6.2600000000000003E-2</v>
          </cell>
          <cell r="C16">
            <v>6.4799999999999996E-2</v>
          </cell>
          <cell r="D16">
            <v>6.3600000000000004E-2</v>
          </cell>
          <cell r="F16" t="str">
            <v>December</v>
          </cell>
          <cell r="H16">
            <v>0.97</v>
          </cell>
        </row>
        <row r="17">
          <cell r="B17">
            <v>6.88E-2</v>
          </cell>
          <cell r="C17">
            <v>6.7599999999999993E-2</v>
          </cell>
          <cell r="D17">
            <v>6.83E-2</v>
          </cell>
        </row>
        <row r="18">
          <cell r="B18">
            <v>6.9599999999999995E-2</v>
          </cell>
          <cell r="C18">
            <v>6.6500000000000004E-2</v>
          </cell>
          <cell r="D18">
            <v>6.8199999999999997E-2</v>
          </cell>
        </row>
        <row r="19">
          <cell r="B19">
            <v>7.4099999999999999E-2</v>
          </cell>
          <cell r="C19">
            <v>6.93E-2</v>
          </cell>
          <cell r="D19">
            <v>7.1900000000000006E-2</v>
          </cell>
        </row>
        <row r="20">
          <cell r="B20">
            <v>7.8E-2</v>
          </cell>
          <cell r="C20">
            <v>6.5199999999999994E-2</v>
          </cell>
          <cell r="D20">
            <v>7.22E-2</v>
          </cell>
        </row>
        <row r="21">
          <cell r="B21">
            <v>9.1700000000000004E-2</v>
          </cell>
          <cell r="C21">
            <v>6.7199999999999996E-2</v>
          </cell>
          <cell r="D21">
            <v>8.0699999999999994E-2</v>
          </cell>
        </row>
        <row r="22">
          <cell r="B22">
            <v>9.8299999999999998E-2</v>
          </cell>
          <cell r="C22">
            <v>6.5100000000000005E-2</v>
          </cell>
          <cell r="D22">
            <v>8.3299999999999999E-2</v>
          </cell>
        </row>
        <row r="23">
          <cell r="B23">
            <v>7.6799999999999993E-2</v>
          </cell>
          <cell r="C23">
            <v>5.4399999999999997E-2</v>
          </cell>
          <cell r="D23">
            <v>6.6699999999999995E-2</v>
          </cell>
        </row>
        <row r="24">
          <cell r="B24">
            <v>4.9399999999999999E-2</v>
          </cell>
          <cell r="C24">
            <v>4.2500000000000003E-2</v>
          </cell>
          <cell r="D24">
            <v>4.6300000000000001E-2</v>
          </cell>
        </row>
        <row r="25">
          <cell r="B25">
            <v>3.8399999999999997E-2</v>
          </cell>
          <cell r="C25">
            <v>3.3300000000000003E-2</v>
          </cell>
          <cell r="D25">
            <v>3.61E-2</v>
          </cell>
        </row>
        <row r="26">
          <cell r="B26">
            <v>3.3000000000000002E-2</v>
          </cell>
          <cell r="C26">
            <v>2.6499999999999999E-2</v>
          </cell>
          <cell r="D26">
            <v>3.0099999999999998E-2</v>
          </cell>
        </row>
        <row r="27">
          <cell r="B27">
            <v>2.4400000000000002E-2</v>
          </cell>
          <cell r="C27">
            <v>1.8599999999999998E-2</v>
          </cell>
          <cell r="D27">
            <v>2.18E-2</v>
          </cell>
        </row>
        <row r="28">
          <cell r="B28">
            <v>1.47E-2</v>
          </cell>
          <cell r="C28">
            <v>1.0999999999999999E-2</v>
          </cell>
          <cell r="D28">
            <v>1.3100000000000001E-2</v>
          </cell>
        </row>
      </sheetData>
      <sheetData sheetId="1"/>
      <sheetData sheetId="2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4.3E-3</v>
          </cell>
          <cell r="C5">
            <v>8.3000000000000001E-3</v>
          </cell>
          <cell r="D5">
            <v>6.1000000000000004E-3</v>
          </cell>
          <cell r="F5" t="str">
            <v>January</v>
          </cell>
          <cell r="H5">
            <v>1.1299999999999999</v>
          </cell>
        </row>
        <row r="6">
          <cell r="B6">
            <v>2.5999999999999999E-3</v>
          </cell>
          <cell r="C6">
            <v>4.8999999999999998E-3</v>
          </cell>
          <cell r="D6">
            <v>3.5999999999999999E-3</v>
          </cell>
          <cell r="F6" t="str">
            <v>February</v>
          </cell>
          <cell r="H6">
            <v>1.1599999999999999</v>
          </cell>
        </row>
        <row r="7">
          <cell r="B7">
            <v>2E-3</v>
          </cell>
          <cell r="C7">
            <v>3.2000000000000002E-3</v>
          </cell>
          <cell r="D7">
            <v>2.5000000000000001E-3</v>
          </cell>
          <cell r="F7" t="str">
            <v>March</v>
          </cell>
          <cell r="H7">
            <v>1.1399999999999999</v>
          </cell>
        </row>
        <row r="8">
          <cell r="B8">
            <v>2.7000000000000001E-3</v>
          </cell>
          <cell r="C8">
            <v>2E-3</v>
          </cell>
          <cell r="D8">
            <v>2.3999999999999998E-3</v>
          </cell>
          <cell r="F8" t="str">
            <v>April</v>
          </cell>
          <cell r="H8">
            <v>1.04</v>
          </cell>
        </row>
        <row r="9">
          <cell r="B9">
            <v>5.3E-3</v>
          </cell>
          <cell r="C9">
            <v>2E-3</v>
          </cell>
          <cell r="D9">
            <v>3.8E-3</v>
          </cell>
          <cell r="F9" t="str">
            <v>May</v>
          </cell>
          <cell r="H9">
            <v>0.95</v>
          </cell>
        </row>
        <row r="10">
          <cell r="B10">
            <v>1.14E-2</v>
          </cell>
          <cell r="C10">
            <v>4.5999999999999999E-3</v>
          </cell>
          <cell r="D10">
            <v>8.3000000000000001E-3</v>
          </cell>
          <cell r="F10" t="str">
            <v>June</v>
          </cell>
          <cell r="H10">
            <v>0.88</v>
          </cell>
        </row>
        <row r="11">
          <cell r="B11">
            <v>3.1600000000000003E-2</v>
          </cell>
          <cell r="C11">
            <v>1.55E-2</v>
          </cell>
          <cell r="D11">
            <v>2.4199999999999999E-2</v>
          </cell>
          <cell r="F11" t="str">
            <v>July</v>
          </cell>
          <cell r="H11">
            <v>0.83</v>
          </cell>
        </row>
        <row r="12">
          <cell r="B12">
            <v>6.4199999999999993E-2</v>
          </cell>
          <cell r="C12">
            <v>3.32E-2</v>
          </cell>
          <cell r="D12">
            <v>5.0099999999999999E-2</v>
          </cell>
          <cell r="F12" t="str">
            <v>August</v>
          </cell>
          <cell r="H12">
            <v>0.89</v>
          </cell>
        </row>
        <row r="13">
          <cell r="B13">
            <v>6.9500000000000006E-2</v>
          </cell>
          <cell r="C13">
            <v>4.8800000000000003E-2</v>
          </cell>
          <cell r="D13">
            <v>6.0100000000000001E-2</v>
          </cell>
          <cell r="F13" t="str">
            <v>September</v>
          </cell>
          <cell r="H13">
            <v>0.96</v>
          </cell>
        </row>
        <row r="14">
          <cell r="B14">
            <v>6.8900000000000003E-2</v>
          </cell>
          <cell r="C14">
            <v>4.9700000000000001E-2</v>
          </cell>
          <cell r="D14">
            <v>6.0199999999999997E-2</v>
          </cell>
          <cell r="F14" t="str">
            <v>October</v>
          </cell>
          <cell r="H14">
            <v>0.99</v>
          </cell>
        </row>
        <row r="15">
          <cell r="B15">
            <v>7.2400000000000006E-2</v>
          </cell>
          <cell r="C15">
            <v>5.2600000000000001E-2</v>
          </cell>
          <cell r="D15">
            <v>6.3399999999999998E-2</v>
          </cell>
          <cell r="F15" t="str">
            <v>November</v>
          </cell>
          <cell r="H15">
            <v>0.95</v>
          </cell>
        </row>
        <row r="16">
          <cell r="B16">
            <v>7.4499999999999997E-2</v>
          </cell>
          <cell r="C16">
            <v>6.1199999999999997E-2</v>
          </cell>
          <cell r="D16">
            <v>6.8500000000000005E-2</v>
          </cell>
          <cell r="F16" t="str">
            <v>December</v>
          </cell>
          <cell r="H16">
            <v>1</v>
          </cell>
        </row>
        <row r="17">
          <cell r="B17">
            <v>7.7299999999999994E-2</v>
          </cell>
          <cell r="C17">
            <v>6.7500000000000004E-2</v>
          </cell>
          <cell r="D17">
            <v>7.2900000000000006E-2</v>
          </cell>
        </row>
        <row r="18">
          <cell r="B18">
            <v>7.3499999999999996E-2</v>
          </cell>
          <cell r="C18">
            <v>7.1099999999999997E-2</v>
          </cell>
          <cell r="D18">
            <v>7.2400000000000006E-2</v>
          </cell>
        </row>
        <row r="19">
          <cell r="B19">
            <v>6.93E-2</v>
          </cell>
          <cell r="C19">
            <v>7.3800000000000004E-2</v>
          </cell>
          <cell r="D19">
            <v>7.1300000000000002E-2</v>
          </cell>
        </row>
        <row r="20">
          <cell r="B20">
            <v>6.6799999999999998E-2</v>
          </cell>
          <cell r="C20">
            <v>8.0699999999999994E-2</v>
          </cell>
          <cell r="D20">
            <v>7.3099999999999998E-2</v>
          </cell>
        </row>
        <row r="21">
          <cell r="B21">
            <v>6.6900000000000001E-2</v>
          </cell>
          <cell r="C21">
            <v>8.6099999999999996E-2</v>
          </cell>
          <cell r="D21">
            <v>7.5700000000000003E-2</v>
          </cell>
        </row>
        <row r="22">
          <cell r="B22">
            <v>6.8000000000000005E-2</v>
          </cell>
          <cell r="C22">
            <v>8.9399999999999993E-2</v>
          </cell>
          <cell r="D22">
            <v>7.7799999999999994E-2</v>
          </cell>
        </row>
        <row r="23">
          <cell r="B23">
            <v>5.4300000000000001E-2</v>
          </cell>
          <cell r="C23">
            <v>7.6100000000000001E-2</v>
          </cell>
          <cell r="D23">
            <v>6.4199999999999993E-2</v>
          </cell>
        </row>
        <row r="24">
          <cell r="B24">
            <v>4.0599999999999997E-2</v>
          </cell>
          <cell r="C24">
            <v>5.4800000000000001E-2</v>
          </cell>
          <cell r="D24">
            <v>4.7100000000000003E-2</v>
          </cell>
        </row>
        <row r="25">
          <cell r="B25">
            <v>2.9499999999999998E-2</v>
          </cell>
          <cell r="C25">
            <v>4.2900000000000001E-2</v>
          </cell>
          <cell r="D25">
            <v>3.56E-2</v>
          </cell>
        </row>
        <row r="26">
          <cell r="B26">
            <v>2.1499999999999998E-2</v>
          </cell>
          <cell r="C26">
            <v>3.4599999999999999E-2</v>
          </cell>
          <cell r="D26">
            <v>2.75E-2</v>
          </cell>
        </row>
        <row r="27">
          <cell r="B27">
            <v>1.41E-2</v>
          </cell>
          <cell r="C27">
            <v>2.3900000000000001E-2</v>
          </cell>
          <cell r="D27">
            <v>1.8499999999999999E-2</v>
          </cell>
        </row>
        <row r="28">
          <cell r="B28">
            <v>8.6999999999999994E-3</v>
          </cell>
          <cell r="C28">
            <v>1.35E-2</v>
          </cell>
          <cell r="D28">
            <v>1.09E-2</v>
          </cell>
        </row>
      </sheetData>
      <sheetData sheetId="1"/>
      <sheetData sheetId="2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6.8999999999999999E-3</v>
          </cell>
          <cell r="C5">
            <v>6.1000000000000004E-3</v>
          </cell>
          <cell r="D5">
            <v>6.4999999999999997E-3</v>
          </cell>
          <cell r="F5" t="str">
            <v>January</v>
          </cell>
          <cell r="H5">
            <v>1.05</v>
          </cell>
        </row>
        <row r="6">
          <cell r="B6">
            <v>3.8E-3</v>
          </cell>
          <cell r="C6">
            <v>3.8E-3</v>
          </cell>
          <cell r="D6">
            <v>3.8E-3</v>
          </cell>
          <cell r="F6" t="str">
            <v>February</v>
          </cell>
          <cell r="H6">
            <v>1.1100000000000001</v>
          </cell>
        </row>
        <row r="7">
          <cell r="B7">
            <v>2.8E-3</v>
          </cell>
          <cell r="C7">
            <v>3.0000000000000001E-3</v>
          </cell>
          <cell r="D7">
            <v>2.8999999999999998E-3</v>
          </cell>
          <cell r="F7" t="str">
            <v>March</v>
          </cell>
          <cell r="H7">
            <v>1.1200000000000001</v>
          </cell>
        </row>
        <row r="8">
          <cell r="B8">
            <v>1.9E-3</v>
          </cell>
          <cell r="C8">
            <v>2.5000000000000001E-3</v>
          </cell>
          <cell r="D8">
            <v>2.2000000000000001E-3</v>
          </cell>
          <cell r="F8" t="str">
            <v>April</v>
          </cell>
          <cell r="H8">
            <v>1.08</v>
          </cell>
        </row>
        <row r="9">
          <cell r="B9">
            <v>2.2000000000000001E-3</v>
          </cell>
          <cell r="C9">
            <v>4.0000000000000001E-3</v>
          </cell>
          <cell r="D9">
            <v>3.0999999999999999E-3</v>
          </cell>
          <cell r="F9" t="str">
            <v>May</v>
          </cell>
          <cell r="H9">
            <v>1.02</v>
          </cell>
        </row>
        <row r="10">
          <cell r="B10">
            <v>5.0000000000000001E-3</v>
          </cell>
          <cell r="C10">
            <v>9.7000000000000003E-3</v>
          </cell>
          <cell r="D10">
            <v>7.1999999999999998E-3</v>
          </cell>
          <cell r="F10" t="str">
            <v>June</v>
          </cell>
          <cell r="H10">
            <v>0.99</v>
          </cell>
        </row>
        <row r="11">
          <cell r="B11">
            <v>1.44E-2</v>
          </cell>
          <cell r="C11">
            <v>3.09E-2</v>
          </cell>
          <cell r="D11">
            <v>2.24E-2</v>
          </cell>
          <cell r="F11" t="str">
            <v>July</v>
          </cell>
          <cell r="H11">
            <v>0.9</v>
          </cell>
        </row>
        <row r="12">
          <cell r="B12">
            <v>3.4099999999999998E-2</v>
          </cell>
          <cell r="C12">
            <v>6.3700000000000007E-2</v>
          </cell>
          <cell r="D12">
            <v>4.8500000000000001E-2</v>
          </cell>
          <cell r="F12" t="str">
            <v>August</v>
          </cell>
        </row>
        <row r="13">
          <cell r="B13">
            <v>4.7100000000000003E-2</v>
          </cell>
          <cell r="C13">
            <v>7.7299999999999994E-2</v>
          </cell>
          <cell r="D13">
            <v>6.1699999999999998E-2</v>
          </cell>
          <cell r="F13" t="str">
            <v>September</v>
          </cell>
          <cell r="H13">
            <v>1.03</v>
          </cell>
        </row>
        <row r="14">
          <cell r="B14">
            <v>5.0500000000000003E-2</v>
          </cell>
          <cell r="C14">
            <v>7.1900000000000006E-2</v>
          </cell>
          <cell r="D14">
            <v>6.0900000000000003E-2</v>
          </cell>
          <cell r="F14" t="str">
            <v>October</v>
          </cell>
          <cell r="H14">
            <v>1.04</v>
          </cell>
        </row>
        <row r="15">
          <cell r="B15">
            <v>5.62E-2</v>
          </cell>
          <cell r="C15">
            <v>6.8400000000000002E-2</v>
          </cell>
          <cell r="D15">
            <v>6.2100000000000002E-2</v>
          </cell>
          <cell r="F15" t="str">
            <v>November</v>
          </cell>
          <cell r="H15">
            <v>0.95</v>
          </cell>
        </row>
        <row r="16">
          <cell r="B16">
            <v>6.2600000000000003E-2</v>
          </cell>
          <cell r="C16">
            <v>6.7799999999999999E-2</v>
          </cell>
          <cell r="D16">
            <v>6.5100000000000005E-2</v>
          </cell>
          <cell r="F16" t="str">
            <v>December</v>
          </cell>
          <cell r="H16">
            <v>1.02</v>
          </cell>
        </row>
        <row r="17">
          <cell r="B17">
            <v>7.0099999999999996E-2</v>
          </cell>
          <cell r="C17">
            <v>7.2400000000000006E-2</v>
          </cell>
          <cell r="D17">
            <v>7.1199999999999999E-2</v>
          </cell>
        </row>
        <row r="18">
          <cell r="B18">
            <v>6.8500000000000005E-2</v>
          </cell>
          <cell r="C18">
            <v>7.0499999999999993E-2</v>
          </cell>
          <cell r="D18">
            <v>6.9500000000000006E-2</v>
          </cell>
        </row>
        <row r="19">
          <cell r="B19">
            <v>7.3099999999999998E-2</v>
          </cell>
          <cell r="C19">
            <v>6.9099999999999995E-2</v>
          </cell>
          <cell r="D19">
            <v>7.1199999999999999E-2</v>
          </cell>
        </row>
        <row r="20">
          <cell r="B20">
            <v>8.1100000000000005E-2</v>
          </cell>
          <cell r="C20">
            <v>7.0800000000000002E-2</v>
          </cell>
          <cell r="D20">
            <v>7.6100000000000001E-2</v>
          </cell>
        </row>
        <row r="21">
          <cell r="B21">
            <v>8.7999999999999995E-2</v>
          </cell>
          <cell r="C21">
            <v>6.4199999999999993E-2</v>
          </cell>
          <cell r="D21">
            <v>7.6499999999999999E-2</v>
          </cell>
        </row>
        <row r="22">
          <cell r="B22">
            <v>0.1057</v>
          </cell>
          <cell r="C22">
            <v>6.25E-2</v>
          </cell>
          <cell r="D22">
            <v>8.48E-2</v>
          </cell>
        </row>
        <row r="23">
          <cell r="B23">
            <v>7.4399999999999994E-2</v>
          </cell>
          <cell r="C23">
            <v>5.1499999999999997E-2</v>
          </cell>
          <cell r="D23">
            <v>6.3299999999999995E-2</v>
          </cell>
        </row>
        <row r="24">
          <cell r="B24">
            <v>5.0999999999999997E-2</v>
          </cell>
          <cell r="C24">
            <v>4.0399999999999998E-2</v>
          </cell>
          <cell r="D24">
            <v>4.5900000000000003E-2</v>
          </cell>
        </row>
        <row r="25">
          <cell r="B25">
            <v>3.95E-2</v>
          </cell>
          <cell r="C25">
            <v>3.1899999999999998E-2</v>
          </cell>
          <cell r="D25">
            <v>3.5799999999999998E-2</v>
          </cell>
        </row>
        <row r="26">
          <cell r="B26">
            <v>2.8400000000000002E-2</v>
          </cell>
          <cell r="C26">
            <v>2.6700000000000002E-2</v>
          </cell>
          <cell r="D26">
            <v>2.76E-2</v>
          </cell>
        </row>
        <row r="27">
          <cell r="B27">
            <v>1.95E-2</v>
          </cell>
          <cell r="C27">
            <v>1.89E-2</v>
          </cell>
          <cell r="D27">
            <v>1.9199999999999998E-2</v>
          </cell>
        </row>
        <row r="28">
          <cell r="B28">
            <v>1.3299999999999999E-2</v>
          </cell>
          <cell r="C28">
            <v>1.18E-2</v>
          </cell>
          <cell r="D28">
            <v>1.26E-2</v>
          </cell>
        </row>
      </sheetData>
      <sheetData sheetId="1"/>
      <sheetData sheetId="2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5.3E-3</v>
          </cell>
          <cell r="C5">
            <v>7.9000000000000008E-3</v>
          </cell>
          <cell r="D5">
            <v>6.7000000000000002E-3</v>
          </cell>
          <cell r="F5" t="str">
            <v>January</v>
          </cell>
        </row>
        <row r="6">
          <cell r="B6">
            <v>3.2000000000000002E-3</v>
          </cell>
          <cell r="C6">
            <v>4.1999999999999997E-3</v>
          </cell>
          <cell r="D6">
            <v>3.7000000000000002E-3</v>
          </cell>
          <cell r="F6" t="str">
            <v>February</v>
          </cell>
        </row>
        <row r="7">
          <cell r="B7">
            <v>2.2000000000000001E-3</v>
          </cell>
          <cell r="C7">
            <v>2.5999999999999999E-3</v>
          </cell>
          <cell r="D7">
            <v>2.3999999999999998E-3</v>
          </cell>
          <cell r="F7" t="str">
            <v>March</v>
          </cell>
        </row>
        <row r="8">
          <cell r="B8">
            <v>2.5000000000000001E-3</v>
          </cell>
          <cell r="C8">
            <v>1.8E-3</v>
          </cell>
          <cell r="D8">
            <v>2.0999999999999999E-3</v>
          </cell>
          <cell r="F8" t="str">
            <v>April</v>
          </cell>
        </row>
        <row r="9">
          <cell r="B9">
            <v>4.4000000000000003E-3</v>
          </cell>
          <cell r="C9">
            <v>2.0999999999999999E-3</v>
          </cell>
          <cell r="D9">
            <v>3.2000000000000002E-3</v>
          </cell>
          <cell r="F9" t="str">
            <v>May</v>
          </cell>
        </row>
        <row r="10">
          <cell r="B10">
            <v>9.7000000000000003E-3</v>
          </cell>
          <cell r="C10">
            <v>5.3E-3</v>
          </cell>
          <cell r="D10">
            <v>7.4000000000000003E-3</v>
          </cell>
          <cell r="F10" t="str">
            <v>June</v>
          </cell>
        </row>
        <row r="11">
          <cell r="B11">
            <v>3.04E-2</v>
          </cell>
          <cell r="C11">
            <v>1.41E-2</v>
          </cell>
          <cell r="D11">
            <v>2.1899999999999999E-2</v>
          </cell>
          <cell r="F11" t="str">
            <v>July</v>
          </cell>
          <cell r="H11">
            <v>0.97</v>
          </cell>
        </row>
        <row r="12">
          <cell r="B12">
            <v>5.8999999999999997E-2</v>
          </cell>
          <cell r="C12">
            <v>3.5200000000000002E-2</v>
          </cell>
          <cell r="D12">
            <v>4.6600000000000003E-2</v>
          </cell>
          <cell r="F12" t="str">
            <v>August</v>
          </cell>
          <cell r="H12">
            <v>0.98</v>
          </cell>
        </row>
        <row r="13">
          <cell r="B13">
            <v>6.4600000000000005E-2</v>
          </cell>
          <cell r="C13">
            <v>4.9500000000000002E-2</v>
          </cell>
          <cell r="D13">
            <v>5.67E-2</v>
          </cell>
          <cell r="F13" t="str">
            <v>September</v>
          </cell>
          <cell r="H13">
            <v>1.04</v>
          </cell>
        </row>
        <row r="14">
          <cell r="B14">
            <v>7.0099999999999996E-2</v>
          </cell>
          <cell r="C14">
            <v>5.3900000000000003E-2</v>
          </cell>
          <cell r="D14">
            <v>6.1699999999999998E-2</v>
          </cell>
          <cell r="F14" t="str">
            <v>October</v>
          </cell>
          <cell r="H14">
            <v>1.02</v>
          </cell>
        </row>
        <row r="15">
          <cell r="B15">
            <v>7.1900000000000006E-2</v>
          </cell>
          <cell r="C15">
            <v>5.8400000000000001E-2</v>
          </cell>
          <cell r="D15">
            <v>6.4899999999999999E-2</v>
          </cell>
          <cell r="F15" t="str">
            <v>November</v>
          </cell>
          <cell r="H15">
            <v>0.97</v>
          </cell>
        </row>
        <row r="16">
          <cell r="B16">
            <v>7.3999999999999996E-2</v>
          </cell>
          <cell r="C16">
            <v>6.54E-2</v>
          </cell>
          <cell r="D16">
            <v>6.9500000000000006E-2</v>
          </cell>
          <cell r="F16" t="str">
            <v>December</v>
          </cell>
          <cell r="H16">
            <v>1.03</v>
          </cell>
        </row>
        <row r="17">
          <cell r="B17">
            <v>7.6600000000000001E-2</v>
          </cell>
          <cell r="C17">
            <v>7.3200000000000001E-2</v>
          </cell>
          <cell r="D17">
            <v>7.4899999999999994E-2</v>
          </cell>
        </row>
        <row r="18">
          <cell r="B18">
            <v>7.3400000000000007E-2</v>
          </cell>
          <cell r="C18">
            <v>7.1099999999999997E-2</v>
          </cell>
          <cell r="D18">
            <v>7.22E-2</v>
          </cell>
        </row>
        <row r="19">
          <cell r="B19">
            <v>6.9500000000000006E-2</v>
          </cell>
          <cell r="C19">
            <v>7.3599999999999999E-2</v>
          </cell>
          <cell r="D19">
            <v>7.1599999999999997E-2</v>
          </cell>
        </row>
        <row r="20">
          <cell r="B20">
            <v>6.9099999999999995E-2</v>
          </cell>
          <cell r="C20">
            <v>7.9500000000000001E-2</v>
          </cell>
          <cell r="D20">
            <v>7.4499999999999997E-2</v>
          </cell>
        </row>
        <row r="21">
          <cell r="B21">
            <v>6.8699999999999997E-2</v>
          </cell>
          <cell r="C21">
            <v>8.6599999999999996E-2</v>
          </cell>
          <cell r="D21">
            <v>7.8E-2</v>
          </cell>
        </row>
        <row r="22">
          <cell r="B22">
            <v>7.0300000000000001E-2</v>
          </cell>
          <cell r="C22">
            <v>9.2799999999999994E-2</v>
          </cell>
          <cell r="D22">
            <v>8.2000000000000003E-2</v>
          </cell>
        </row>
        <row r="23">
          <cell r="B23">
            <v>5.5399999999999998E-2</v>
          </cell>
          <cell r="C23">
            <v>6.9199999999999998E-2</v>
          </cell>
          <cell r="D23">
            <v>6.2600000000000003E-2</v>
          </cell>
        </row>
        <row r="24">
          <cell r="B24">
            <v>4.07E-2</v>
          </cell>
          <cell r="C24">
            <v>5.2699999999999997E-2</v>
          </cell>
          <cell r="D24">
            <v>4.6899999999999997E-2</v>
          </cell>
        </row>
        <row r="25">
          <cell r="B25">
            <v>2.9899999999999999E-2</v>
          </cell>
          <cell r="C25">
            <v>3.9600000000000003E-2</v>
          </cell>
          <cell r="D25">
            <v>3.5000000000000003E-2</v>
          </cell>
        </row>
        <row r="26">
          <cell r="B26">
            <v>2.29E-2</v>
          </cell>
          <cell r="C26">
            <v>3.0099999999999998E-2</v>
          </cell>
          <cell r="D26">
            <v>2.6599999999999999E-2</v>
          </cell>
        </row>
        <row r="27">
          <cell r="B27">
            <v>1.6E-2</v>
          </cell>
          <cell r="C27">
            <v>1.9599999999999999E-2</v>
          </cell>
          <cell r="D27">
            <v>1.7899999999999999E-2</v>
          </cell>
        </row>
        <row r="28">
          <cell r="B28">
            <v>9.7999999999999997E-3</v>
          </cell>
          <cell r="C28">
            <v>1.17E-2</v>
          </cell>
          <cell r="D28">
            <v>1.0800000000000001E-2</v>
          </cell>
        </row>
      </sheetData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7.0000000000000001E-3</v>
          </cell>
          <cell r="C5">
            <v>1.01E-2</v>
          </cell>
          <cell r="D5">
            <v>8.3999999999999995E-3</v>
          </cell>
          <cell r="F5" t="str">
            <v>January</v>
          </cell>
        </row>
        <row r="6">
          <cell r="B6">
            <v>4.3E-3</v>
          </cell>
          <cell r="C6">
            <v>6.4999999999999997E-3</v>
          </cell>
          <cell r="D6">
            <v>5.3E-3</v>
          </cell>
          <cell r="F6" t="str">
            <v>February</v>
          </cell>
        </row>
        <row r="7">
          <cell r="B7">
            <v>4.5999999999999999E-3</v>
          </cell>
          <cell r="C7">
            <v>4.5999999999999999E-3</v>
          </cell>
          <cell r="D7">
            <v>4.5999999999999999E-3</v>
          </cell>
          <cell r="F7" t="str">
            <v>March</v>
          </cell>
        </row>
        <row r="8">
          <cell r="B8">
            <v>3.0000000000000001E-3</v>
          </cell>
          <cell r="C8">
            <v>2.7000000000000001E-3</v>
          </cell>
          <cell r="D8">
            <v>2.8E-3</v>
          </cell>
          <cell r="F8" t="str">
            <v>April</v>
          </cell>
        </row>
        <row r="9">
          <cell r="B9">
            <v>5.4999999999999997E-3</v>
          </cell>
          <cell r="C9">
            <v>2.5000000000000001E-3</v>
          </cell>
          <cell r="D9">
            <v>4.1000000000000003E-3</v>
          </cell>
          <cell r="F9" t="str">
            <v>May</v>
          </cell>
        </row>
        <row r="10">
          <cell r="B10">
            <v>1.15E-2</v>
          </cell>
          <cell r="C10">
            <v>4.1000000000000003E-3</v>
          </cell>
          <cell r="D10">
            <v>8.0000000000000002E-3</v>
          </cell>
          <cell r="F10" t="str">
            <v>June</v>
          </cell>
        </row>
        <row r="11">
          <cell r="B11">
            <v>3.1399999999999997E-2</v>
          </cell>
          <cell r="C11">
            <v>1.1900000000000001E-2</v>
          </cell>
          <cell r="D11">
            <v>2.2200000000000001E-2</v>
          </cell>
          <cell r="F11" t="str">
            <v>July</v>
          </cell>
          <cell r="H11">
            <v>1.01</v>
          </cell>
        </row>
        <row r="12">
          <cell r="B12">
            <v>6.0699999999999997E-2</v>
          </cell>
          <cell r="C12">
            <v>3.1699999999999999E-2</v>
          </cell>
          <cell r="D12">
            <v>4.7E-2</v>
          </cell>
          <cell r="F12" t="str">
            <v>August</v>
          </cell>
          <cell r="H12">
            <v>1</v>
          </cell>
        </row>
        <row r="13">
          <cell r="B13">
            <v>7.3599999999999999E-2</v>
          </cell>
          <cell r="C13">
            <v>0.05</v>
          </cell>
          <cell r="D13">
            <v>6.2399999999999997E-2</v>
          </cell>
          <cell r="F13" t="str">
            <v>September</v>
          </cell>
          <cell r="H13">
            <v>0.97</v>
          </cell>
        </row>
        <row r="14">
          <cell r="B14">
            <v>6.59E-2</v>
          </cell>
          <cell r="C14">
            <v>5.0999999999999997E-2</v>
          </cell>
          <cell r="D14">
            <v>5.8900000000000001E-2</v>
          </cell>
          <cell r="F14" t="str">
            <v>October</v>
          </cell>
        </row>
        <row r="15">
          <cell r="B15">
            <v>6.7199999999999996E-2</v>
          </cell>
          <cell r="C15">
            <v>5.3100000000000001E-2</v>
          </cell>
          <cell r="D15">
            <v>6.0499999999999998E-2</v>
          </cell>
          <cell r="F15" t="str">
            <v>November</v>
          </cell>
        </row>
        <row r="16">
          <cell r="B16">
            <v>7.1800000000000003E-2</v>
          </cell>
          <cell r="C16">
            <v>5.8999999999999997E-2</v>
          </cell>
          <cell r="D16">
            <v>6.5699999999999995E-2</v>
          </cell>
          <cell r="F16" t="str">
            <v>December</v>
          </cell>
        </row>
        <row r="17">
          <cell r="B17">
            <v>7.7499999999999999E-2</v>
          </cell>
          <cell r="C17">
            <v>6.9599999999999995E-2</v>
          </cell>
          <cell r="D17">
            <v>7.3800000000000004E-2</v>
          </cell>
        </row>
        <row r="18">
          <cell r="B18">
            <v>7.3800000000000004E-2</v>
          </cell>
          <cell r="C18">
            <v>7.3499999999999996E-2</v>
          </cell>
          <cell r="D18">
            <v>7.3599999999999999E-2</v>
          </cell>
        </row>
        <row r="19">
          <cell r="B19">
            <v>6.7299999999999999E-2</v>
          </cell>
          <cell r="C19">
            <v>7.3499999999999996E-2</v>
          </cell>
          <cell r="D19">
            <v>7.0199999999999999E-2</v>
          </cell>
        </row>
        <row r="20">
          <cell r="B20">
            <v>6.59E-2</v>
          </cell>
          <cell r="C20">
            <v>7.4200000000000002E-2</v>
          </cell>
          <cell r="D20">
            <v>6.9800000000000001E-2</v>
          </cell>
        </row>
        <row r="21">
          <cell r="B21">
            <v>6.7500000000000004E-2</v>
          </cell>
          <cell r="C21">
            <v>8.1600000000000006E-2</v>
          </cell>
          <cell r="D21">
            <v>7.4200000000000002E-2</v>
          </cell>
        </row>
        <row r="22">
          <cell r="B22">
            <v>6.9099999999999995E-2</v>
          </cell>
          <cell r="C22">
            <v>9.2799999999999994E-2</v>
          </cell>
          <cell r="D22">
            <v>8.0299999999999996E-2</v>
          </cell>
        </row>
        <row r="23">
          <cell r="B23">
            <v>5.1900000000000002E-2</v>
          </cell>
          <cell r="C23">
            <v>7.2999999999999995E-2</v>
          </cell>
          <cell r="D23">
            <v>6.1899999999999997E-2</v>
          </cell>
        </row>
        <row r="24">
          <cell r="B24">
            <v>4.0099999999999997E-2</v>
          </cell>
          <cell r="C24">
            <v>5.33E-2</v>
          </cell>
          <cell r="D24">
            <v>4.6300000000000001E-2</v>
          </cell>
        </row>
        <row r="25">
          <cell r="B25">
            <v>3.0200000000000001E-2</v>
          </cell>
          <cell r="C25">
            <v>4.36E-2</v>
          </cell>
          <cell r="D25">
            <v>3.6499999999999998E-2</v>
          </cell>
        </row>
        <row r="26">
          <cell r="B26">
            <v>2.29E-2</v>
          </cell>
          <cell r="C26">
            <v>3.5799999999999998E-2</v>
          </cell>
          <cell r="D26">
            <v>2.9000000000000001E-2</v>
          </cell>
        </row>
        <row r="27">
          <cell r="B27">
            <v>1.6500000000000001E-2</v>
          </cell>
          <cell r="C27">
            <v>2.6200000000000001E-2</v>
          </cell>
          <cell r="D27">
            <v>2.1100000000000001E-2</v>
          </cell>
        </row>
        <row r="28">
          <cell r="B28">
            <v>1.0999999999999999E-2</v>
          </cell>
          <cell r="C28">
            <v>1.5800000000000002E-2</v>
          </cell>
          <cell r="D28">
            <v>1.32E-2</v>
          </cell>
        </row>
      </sheetData>
      <sheetData sheetId="1"/>
      <sheetData sheetId="2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1.47E-2</v>
          </cell>
          <cell r="C5">
            <v>7.0000000000000001E-3</v>
          </cell>
          <cell r="D5">
            <v>1.09E-2</v>
          </cell>
          <cell r="F5" t="str">
            <v>January</v>
          </cell>
        </row>
        <row r="6">
          <cell r="B6">
            <v>8.8000000000000005E-3</v>
          </cell>
          <cell r="C6">
            <v>3.7000000000000002E-3</v>
          </cell>
          <cell r="D6">
            <v>6.3E-3</v>
          </cell>
          <cell r="F6" t="str">
            <v>February</v>
          </cell>
        </row>
        <row r="7">
          <cell r="B7">
            <v>6.0000000000000001E-3</v>
          </cell>
          <cell r="C7">
            <v>3.0000000000000001E-3</v>
          </cell>
          <cell r="D7">
            <v>4.4999999999999997E-3</v>
          </cell>
          <cell r="F7" t="str">
            <v>March</v>
          </cell>
        </row>
        <row r="8">
          <cell r="B8">
            <v>3.8E-3</v>
          </cell>
          <cell r="C8">
            <v>5.0000000000000001E-3</v>
          </cell>
          <cell r="D8">
            <v>4.4000000000000003E-3</v>
          </cell>
          <cell r="F8" t="str">
            <v>April</v>
          </cell>
        </row>
        <row r="9">
          <cell r="B9">
            <v>3.8E-3</v>
          </cell>
          <cell r="C9">
            <v>1.23E-2</v>
          </cell>
          <cell r="D9">
            <v>8.0000000000000002E-3</v>
          </cell>
          <cell r="F9" t="str">
            <v>May</v>
          </cell>
        </row>
        <row r="10">
          <cell r="B10">
            <v>6.4000000000000003E-3</v>
          </cell>
          <cell r="C10">
            <v>3.9E-2</v>
          </cell>
          <cell r="D10">
            <v>2.2599999999999999E-2</v>
          </cell>
          <cell r="F10" t="str">
            <v>June</v>
          </cell>
        </row>
        <row r="11">
          <cell r="B11">
            <v>1.6400000000000001E-2</v>
          </cell>
          <cell r="C11">
            <v>8.8499999999999995E-2</v>
          </cell>
          <cell r="D11">
            <v>5.2200000000000003E-2</v>
          </cell>
          <cell r="F11" t="str">
            <v>July</v>
          </cell>
          <cell r="H11">
            <v>1.01</v>
          </cell>
        </row>
        <row r="12">
          <cell r="B12">
            <v>3.5499999999999997E-2</v>
          </cell>
          <cell r="C12">
            <v>0.1036</v>
          </cell>
          <cell r="D12">
            <v>6.93E-2</v>
          </cell>
          <cell r="F12" t="str">
            <v>August</v>
          </cell>
          <cell r="H12">
            <v>1.04</v>
          </cell>
        </row>
        <row r="13">
          <cell r="B13">
            <v>3.9699999999999999E-2</v>
          </cell>
          <cell r="C13">
            <v>8.5000000000000006E-2</v>
          </cell>
          <cell r="D13">
            <v>6.2100000000000002E-2</v>
          </cell>
          <cell r="F13" t="str">
            <v>September</v>
          </cell>
          <cell r="H13">
            <v>1.05</v>
          </cell>
        </row>
        <row r="14">
          <cell r="B14">
            <v>3.0499999999999999E-2</v>
          </cell>
          <cell r="C14">
            <v>6.54E-2</v>
          </cell>
          <cell r="D14">
            <v>4.7800000000000002E-2</v>
          </cell>
          <cell r="F14" t="str">
            <v>October</v>
          </cell>
          <cell r="H14">
            <v>1</v>
          </cell>
        </row>
        <row r="15">
          <cell r="B15">
            <v>3.2800000000000003E-2</v>
          </cell>
          <cell r="C15">
            <v>5.6399999999999999E-2</v>
          </cell>
          <cell r="D15">
            <v>4.4499999999999998E-2</v>
          </cell>
          <cell r="F15" t="str">
            <v>November</v>
          </cell>
          <cell r="H15">
            <v>0.93</v>
          </cell>
        </row>
        <row r="16">
          <cell r="B16">
            <v>3.7999999999999999E-2</v>
          </cell>
          <cell r="C16">
            <v>5.3600000000000002E-2</v>
          </cell>
          <cell r="D16">
            <v>4.5699999999999998E-2</v>
          </cell>
          <cell r="F16" t="str">
            <v>December</v>
          </cell>
          <cell r="H16">
            <v>0.95</v>
          </cell>
        </row>
        <row r="17">
          <cell r="B17">
            <v>4.9000000000000002E-2</v>
          </cell>
          <cell r="C17">
            <v>5.4199999999999998E-2</v>
          </cell>
          <cell r="D17">
            <v>5.16E-2</v>
          </cell>
        </row>
        <row r="18">
          <cell r="B18">
            <v>5.3400000000000003E-2</v>
          </cell>
          <cell r="C18">
            <v>5.1499999999999997E-2</v>
          </cell>
          <cell r="D18">
            <v>5.2499999999999998E-2</v>
          </cell>
        </row>
        <row r="19">
          <cell r="B19">
            <v>6.3600000000000004E-2</v>
          </cell>
          <cell r="C19">
            <v>5.3400000000000003E-2</v>
          </cell>
          <cell r="D19">
            <v>5.8500000000000003E-2</v>
          </cell>
        </row>
        <row r="20">
          <cell r="B20">
            <v>8.3000000000000004E-2</v>
          </cell>
          <cell r="C20">
            <v>5.1900000000000002E-2</v>
          </cell>
          <cell r="D20">
            <v>6.7599999999999993E-2</v>
          </cell>
        </row>
        <row r="21">
          <cell r="B21">
            <v>0.1012</v>
          </cell>
          <cell r="C21">
            <v>5.3400000000000003E-2</v>
          </cell>
          <cell r="D21">
            <v>7.7499999999999999E-2</v>
          </cell>
        </row>
        <row r="22">
          <cell r="B22">
            <v>0.1113</v>
          </cell>
          <cell r="C22">
            <v>6.6199999999999995E-2</v>
          </cell>
          <cell r="D22">
            <v>8.8900000000000007E-2</v>
          </cell>
        </row>
        <row r="23">
          <cell r="B23">
            <v>8.5599999999999996E-2</v>
          </cell>
          <cell r="C23">
            <v>4.6100000000000002E-2</v>
          </cell>
          <cell r="D23">
            <v>6.6000000000000003E-2</v>
          </cell>
        </row>
        <row r="24">
          <cell r="B24">
            <v>6.1199999999999997E-2</v>
          </cell>
          <cell r="C24">
            <v>3.3599999999999998E-2</v>
          </cell>
          <cell r="D24">
            <v>4.7500000000000001E-2</v>
          </cell>
        </row>
        <row r="25">
          <cell r="B25">
            <v>5.0299999999999997E-2</v>
          </cell>
          <cell r="C25">
            <v>2.3400000000000001E-2</v>
          </cell>
          <cell r="D25">
            <v>3.6900000000000002E-2</v>
          </cell>
        </row>
        <row r="26">
          <cell r="B26">
            <v>4.3299999999999998E-2</v>
          </cell>
          <cell r="C26">
            <v>1.9599999999999999E-2</v>
          </cell>
          <cell r="D26">
            <v>3.15E-2</v>
          </cell>
        </row>
        <row r="27">
          <cell r="B27">
            <v>3.5700000000000003E-2</v>
          </cell>
          <cell r="C27">
            <v>1.52E-2</v>
          </cell>
          <cell r="D27">
            <v>2.5499999999999998E-2</v>
          </cell>
        </row>
        <row r="28">
          <cell r="B28">
            <v>2.5999999999999999E-2</v>
          </cell>
          <cell r="C28">
            <v>9.1000000000000004E-3</v>
          </cell>
          <cell r="D28">
            <v>1.7600000000000001E-2</v>
          </cell>
        </row>
      </sheetData>
      <sheetData sheetId="1"/>
      <sheetData sheetId="2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1.23E-2</v>
          </cell>
          <cell r="C5">
            <v>6.3E-3</v>
          </cell>
          <cell r="D5">
            <v>9.1999999999999998E-3</v>
          </cell>
          <cell r="F5" t="str">
            <v>January</v>
          </cell>
        </row>
        <row r="6">
          <cell r="B6">
            <v>7.1000000000000004E-3</v>
          </cell>
          <cell r="C6">
            <v>3.8999999999999998E-3</v>
          </cell>
          <cell r="D6">
            <v>5.4000000000000003E-3</v>
          </cell>
          <cell r="F6" t="str">
            <v>February</v>
          </cell>
        </row>
        <row r="7">
          <cell r="B7">
            <v>5.7999999999999996E-3</v>
          </cell>
          <cell r="C7">
            <v>3.0000000000000001E-3</v>
          </cell>
          <cell r="D7">
            <v>4.3E-3</v>
          </cell>
          <cell r="F7" t="str">
            <v>March</v>
          </cell>
        </row>
        <row r="8">
          <cell r="B8">
            <v>3.5000000000000001E-3</v>
          </cell>
          <cell r="C8">
            <v>3.5000000000000001E-3</v>
          </cell>
          <cell r="D8">
            <v>3.5000000000000001E-3</v>
          </cell>
          <cell r="F8" t="str">
            <v>April</v>
          </cell>
        </row>
        <row r="9">
          <cell r="B9">
            <v>3.2000000000000002E-3</v>
          </cell>
          <cell r="C9">
            <v>7.0000000000000001E-3</v>
          </cell>
          <cell r="D9">
            <v>5.1999999999999998E-3</v>
          </cell>
          <cell r="F9" t="str">
            <v>May</v>
          </cell>
        </row>
        <row r="10">
          <cell r="B10">
            <v>6.1000000000000004E-3</v>
          </cell>
          <cell r="C10">
            <v>1.78E-2</v>
          </cell>
          <cell r="D10">
            <v>1.21E-2</v>
          </cell>
          <cell r="F10" t="str">
            <v>June</v>
          </cell>
        </row>
        <row r="11">
          <cell r="B11">
            <v>1.6299999999999999E-2</v>
          </cell>
          <cell r="C11">
            <v>5.3600000000000002E-2</v>
          </cell>
          <cell r="D11">
            <v>3.5499999999999997E-2</v>
          </cell>
          <cell r="F11" t="str">
            <v>July</v>
          </cell>
          <cell r="H11">
            <v>0.97</v>
          </cell>
        </row>
        <row r="12">
          <cell r="B12">
            <v>3.1099999999999999E-2</v>
          </cell>
          <cell r="C12">
            <v>8.2500000000000004E-2</v>
          </cell>
          <cell r="D12">
            <v>5.7599999999999998E-2</v>
          </cell>
          <cell r="F12" t="str">
            <v>August</v>
          </cell>
          <cell r="H12">
            <v>1.01</v>
          </cell>
        </row>
        <row r="13">
          <cell r="B13">
            <v>3.5000000000000003E-2</v>
          </cell>
          <cell r="C13">
            <v>7.3999999999999996E-2</v>
          </cell>
          <cell r="D13">
            <v>5.5100000000000003E-2</v>
          </cell>
          <cell r="F13" t="str">
            <v>September</v>
          </cell>
          <cell r="H13">
            <v>1.02</v>
          </cell>
        </row>
        <row r="14">
          <cell r="B14">
            <v>3.4599999999999999E-2</v>
          </cell>
          <cell r="C14">
            <v>6.8400000000000002E-2</v>
          </cell>
          <cell r="D14">
            <v>5.1999999999999998E-2</v>
          </cell>
          <cell r="F14" t="str">
            <v>October</v>
          </cell>
        </row>
        <row r="15">
          <cell r="B15">
            <v>0.04</v>
          </cell>
          <cell r="C15">
            <v>6.5000000000000002E-2</v>
          </cell>
          <cell r="D15">
            <v>5.2900000000000003E-2</v>
          </cell>
          <cell r="F15" t="str">
            <v>November</v>
          </cell>
        </row>
        <row r="16">
          <cell r="B16">
            <v>4.99E-2</v>
          </cell>
          <cell r="C16">
            <v>6.3799999999999996E-2</v>
          </cell>
          <cell r="D16">
            <v>5.7099999999999998E-2</v>
          </cell>
          <cell r="F16" t="str">
            <v>December</v>
          </cell>
        </row>
        <row r="17">
          <cell r="B17">
            <v>5.91E-2</v>
          </cell>
          <cell r="C17">
            <v>6.4299999999999996E-2</v>
          </cell>
          <cell r="D17">
            <v>6.1800000000000001E-2</v>
          </cell>
        </row>
        <row r="18">
          <cell r="B18">
            <v>6.5100000000000005E-2</v>
          </cell>
          <cell r="C18">
            <v>6.4899999999999999E-2</v>
          </cell>
          <cell r="D18">
            <v>6.5000000000000002E-2</v>
          </cell>
        </row>
        <row r="19">
          <cell r="B19">
            <v>6.9000000000000006E-2</v>
          </cell>
          <cell r="C19">
            <v>6.3399999999999998E-2</v>
          </cell>
          <cell r="D19">
            <v>6.6100000000000006E-2</v>
          </cell>
        </row>
        <row r="20">
          <cell r="B20">
            <v>7.7399999999999997E-2</v>
          </cell>
          <cell r="C20">
            <v>5.9700000000000003E-2</v>
          </cell>
          <cell r="D20">
            <v>6.83E-2</v>
          </cell>
        </row>
        <row r="21">
          <cell r="B21">
            <v>8.8499999999999995E-2</v>
          </cell>
          <cell r="C21">
            <v>5.8900000000000001E-2</v>
          </cell>
          <cell r="D21">
            <v>7.3200000000000001E-2</v>
          </cell>
        </row>
        <row r="22">
          <cell r="B22">
            <v>9.69E-2</v>
          </cell>
          <cell r="C22">
            <v>6.1100000000000002E-2</v>
          </cell>
          <cell r="D22">
            <v>7.8399999999999997E-2</v>
          </cell>
        </row>
        <row r="23">
          <cell r="B23">
            <v>8.2699999999999996E-2</v>
          </cell>
          <cell r="C23">
            <v>5.4399999999999997E-2</v>
          </cell>
          <cell r="D23">
            <v>6.8099999999999994E-2</v>
          </cell>
        </row>
        <row r="24">
          <cell r="B24">
            <v>6.2199999999999998E-2</v>
          </cell>
          <cell r="C24">
            <v>4.2200000000000001E-2</v>
          </cell>
          <cell r="D24">
            <v>5.1900000000000002E-2</v>
          </cell>
        </row>
        <row r="25">
          <cell r="B25">
            <v>5.33E-2</v>
          </cell>
          <cell r="C25">
            <v>3.0800000000000001E-2</v>
          </cell>
          <cell r="D25">
            <v>4.1700000000000001E-2</v>
          </cell>
        </row>
        <row r="26">
          <cell r="B26">
            <v>4.5900000000000003E-2</v>
          </cell>
          <cell r="C26">
            <v>2.3300000000000001E-2</v>
          </cell>
          <cell r="D26">
            <v>3.4200000000000001E-2</v>
          </cell>
        </row>
        <row r="27">
          <cell r="B27">
            <v>3.3599999999999998E-2</v>
          </cell>
          <cell r="C27">
            <v>1.77E-2</v>
          </cell>
          <cell r="D27">
            <v>2.5399999999999999E-2</v>
          </cell>
        </row>
        <row r="28">
          <cell r="B28">
            <v>2.1700000000000001E-2</v>
          </cell>
          <cell r="C28">
            <v>1.0500000000000001E-2</v>
          </cell>
          <cell r="D28">
            <v>1.5900000000000001E-2</v>
          </cell>
        </row>
      </sheetData>
      <sheetData sheetId="1"/>
      <sheetData sheetId="2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1.47E-2</v>
          </cell>
          <cell r="C5">
            <v>7.0000000000000001E-3</v>
          </cell>
          <cell r="D5">
            <v>1.09E-2</v>
          </cell>
          <cell r="F5" t="str">
            <v>January</v>
          </cell>
        </row>
        <row r="6">
          <cell r="B6">
            <v>8.8000000000000005E-3</v>
          </cell>
          <cell r="C6">
            <v>3.7000000000000002E-3</v>
          </cell>
          <cell r="D6">
            <v>6.3E-3</v>
          </cell>
          <cell r="F6" t="str">
            <v>February</v>
          </cell>
        </row>
        <row r="7">
          <cell r="B7">
            <v>6.0000000000000001E-3</v>
          </cell>
          <cell r="C7">
            <v>3.0000000000000001E-3</v>
          </cell>
          <cell r="D7">
            <v>4.4999999999999997E-3</v>
          </cell>
          <cell r="F7" t="str">
            <v>March</v>
          </cell>
        </row>
        <row r="8">
          <cell r="B8">
            <v>3.8E-3</v>
          </cell>
          <cell r="C8">
            <v>5.0000000000000001E-3</v>
          </cell>
          <cell r="D8">
            <v>4.4000000000000003E-3</v>
          </cell>
          <cell r="F8" t="str">
            <v>April</v>
          </cell>
        </row>
        <row r="9">
          <cell r="B9">
            <v>3.8E-3</v>
          </cell>
          <cell r="C9">
            <v>1.23E-2</v>
          </cell>
          <cell r="D9">
            <v>8.0000000000000002E-3</v>
          </cell>
          <cell r="F9" t="str">
            <v>May</v>
          </cell>
        </row>
        <row r="10">
          <cell r="B10">
            <v>6.4000000000000003E-3</v>
          </cell>
          <cell r="C10">
            <v>3.9E-2</v>
          </cell>
          <cell r="D10">
            <v>2.2599999999999999E-2</v>
          </cell>
          <cell r="F10" t="str">
            <v>June</v>
          </cell>
        </row>
        <row r="11">
          <cell r="B11">
            <v>1.6400000000000001E-2</v>
          </cell>
          <cell r="C11">
            <v>8.8499999999999995E-2</v>
          </cell>
          <cell r="D11">
            <v>5.2200000000000003E-2</v>
          </cell>
          <cell r="F11" t="str">
            <v>July</v>
          </cell>
          <cell r="H11">
            <v>1.01</v>
          </cell>
        </row>
        <row r="12">
          <cell r="B12">
            <v>3.5499999999999997E-2</v>
          </cell>
          <cell r="C12">
            <v>0.1036</v>
          </cell>
          <cell r="D12">
            <v>6.93E-2</v>
          </cell>
          <cell r="F12" t="str">
            <v>August</v>
          </cell>
          <cell r="H12">
            <v>1.04</v>
          </cell>
        </row>
        <row r="13">
          <cell r="B13">
            <v>3.9699999999999999E-2</v>
          </cell>
          <cell r="C13">
            <v>8.5000000000000006E-2</v>
          </cell>
          <cell r="D13">
            <v>6.2100000000000002E-2</v>
          </cell>
          <cell r="F13" t="str">
            <v>September</v>
          </cell>
          <cell r="H13">
            <v>1.05</v>
          </cell>
        </row>
        <row r="14">
          <cell r="B14">
            <v>3.0499999999999999E-2</v>
          </cell>
          <cell r="C14">
            <v>6.54E-2</v>
          </cell>
          <cell r="D14">
            <v>4.7800000000000002E-2</v>
          </cell>
          <cell r="F14" t="str">
            <v>October</v>
          </cell>
          <cell r="H14">
            <v>1</v>
          </cell>
        </row>
        <row r="15">
          <cell r="B15">
            <v>3.2800000000000003E-2</v>
          </cell>
          <cell r="C15">
            <v>5.6399999999999999E-2</v>
          </cell>
          <cell r="D15">
            <v>4.4499999999999998E-2</v>
          </cell>
          <cell r="F15" t="str">
            <v>November</v>
          </cell>
          <cell r="H15">
            <v>0.93</v>
          </cell>
        </row>
        <row r="16">
          <cell r="B16">
            <v>3.7999999999999999E-2</v>
          </cell>
          <cell r="C16">
            <v>5.3600000000000002E-2</v>
          </cell>
          <cell r="D16">
            <v>4.5699999999999998E-2</v>
          </cell>
          <cell r="F16" t="str">
            <v>December</v>
          </cell>
          <cell r="H16">
            <v>0.95</v>
          </cell>
        </row>
        <row r="17">
          <cell r="B17">
            <v>4.9000000000000002E-2</v>
          </cell>
          <cell r="C17">
            <v>5.4199999999999998E-2</v>
          </cell>
          <cell r="D17">
            <v>5.16E-2</v>
          </cell>
        </row>
        <row r="18">
          <cell r="B18">
            <v>5.3400000000000003E-2</v>
          </cell>
          <cell r="C18">
            <v>5.1499999999999997E-2</v>
          </cell>
          <cell r="D18">
            <v>5.2499999999999998E-2</v>
          </cell>
        </row>
        <row r="19">
          <cell r="B19">
            <v>6.3600000000000004E-2</v>
          </cell>
          <cell r="C19">
            <v>5.3400000000000003E-2</v>
          </cell>
          <cell r="D19">
            <v>5.8500000000000003E-2</v>
          </cell>
        </row>
        <row r="20">
          <cell r="B20">
            <v>8.3000000000000004E-2</v>
          </cell>
          <cell r="C20">
            <v>5.1900000000000002E-2</v>
          </cell>
          <cell r="D20">
            <v>6.7599999999999993E-2</v>
          </cell>
        </row>
        <row r="21">
          <cell r="B21">
            <v>0.1012</v>
          </cell>
          <cell r="C21">
            <v>5.3400000000000003E-2</v>
          </cell>
          <cell r="D21">
            <v>7.7499999999999999E-2</v>
          </cell>
        </row>
        <row r="22">
          <cell r="B22">
            <v>0.1113</v>
          </cell>
          <cell r="C22">
            <v>6.6199999999999995E-2</v>
          </cell>
          <cell r="D22">
            <v>8.8900000000000007E-2</v>
          </cell>
        </row>
        <row r="23">
          <cell r="B23">
            <v>8.5599999999999996E-2</v>
          </cell>
          <cell r="C23">
            <v>4.6100000000000002E-2</v>
          </cell>
          <cell r="D23">
            <v>6.6000000000000003E-2</v>
          </cell>
        </row>
        <row r="24">
          <cell r="B24">
            <v>6.1199999999999997E-2</v>
          </cell>
          <cell r="C24">
            <v>3.3599999999999998E-2</v>
          </cell>
          <cell r="D24">
            <v>4.7500000000000001E-2</v>
          </cell>
        </row>
        <row r="25">
          <cell r="B25">
            <v>5.0299999999999997E-2</v>
          </cell>
          <cell r="C25">
            <v>2.3400000000000001E-2</v>
          </cell>
          <cell r="D25">
            <v>3.6900000000000002E-2</v>
          </cell>
        </row>
        <row r="26">
          <cell r="B26">
            <v>4.3299999999999998E-2</v>
          </cell>
          <cell r="C26">
            <v>1.9599999999999999E-2</v>
          </cell>
          <cell r="D26">
            <v>3.15E-2</v>
          </cell>
        </row>
        <row r="27">
          <cell r="B27">
            <v>3.5700000000000003E-2</v>
          </cell>
          <cell r="C27">
            <v>1.52E-2</v>
          </cell>
          <cell r="D27">
            <v>2.5499999999999998E-2</v>
          </cell>
        </row>
        <row r="28">
          <cell r="B28">
            <v>2.5999999999999999E-2</v>
          </cell>
          <cell r="C28">
            <v>9.1000000000000004E-3</v>
          </cell>
          <cell r="D28">
            <v>1.7600000000000001E-2</v>
          </cell>
        </row>
      </sheetData>
      <sheetData sheetId="1"/>
      <sheetData sheetId="2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1.34E-2</v>
          </cell>
          <cell r="C5">
            <v>1.24E-2</v>
          </cell>
          <cell r="D5">
            <v>1.2800000000000001E-2</v>
          </cell>
          <cell r="F5" t="str">
            <v>January</v>
          </cell>
        </row>
        <row r="6">
          <cell r="B6">
            <v>1.09E-2</v>
          </cell>
          <cell r="C6">
            <v>0.01</v>
          </cell>
          <cell r="D6">
            <v>1.04E-2</v>
          </cell>
          <cell r="F6" t="str">
            <v>February</v>
          </cell>
        </row>
        <row r="7">
          <cell r="B7">
            <v>9.2999999999999992E-3</v>
          </cell>
          <cell r="C7">
            <v>8.6E-3</v>
          </cell>
          <cell r="D7">
            <v>8.8999999999999999E-3</v>
          </cell>
          <cell r="F7" t="str">
            <v>March</v>
          </cell>
        </row>
        <row r="8">
          <cell r="B8">
            <v>9.4000000000000004E-3</v>
          </cell>
          <cell r="C8">
            <v>7.9000000000000008E-3</v>
          </cell>
          <cell r="D8">
            <v>8.6E-3</v>
          </cell>
          <cell r="F8" t="str">
            <v>April</v>
          </cell>
        </row>
        <row r="9">
          <cell r="B9">
            <v>8.8000000000000005E-3</v>
          </cell>
          <cell r="C9">
            <v>8.8000000000000005E-3</v>
          </cell>
          <cell r="D9">
            <v>8.8000000000000005E-3</v>
          </cell>
          <cell r="F9" t="str">
            <v>May</v>
          </cell>
        </row>
        <row r="10">
          <cell r="B10">
            <v>1.3599999999999999E-2</v>
          </cell>
          <cell r="C10">
            <v>1.7899999999999999E-2</v>
          </cell>
          <cell r="D10">
            <v>1.5900000000000001E-2</v>
          </cell>
          <cell r="F10" t="str">
            <v>June</v>
          </cell>
        </row>
        <row r="11">
          <cell r="B11">
            <v>3.2199999999999999E-2</v>
          </cell>
          <cell r="C11">
            <v>3.7600000000000001E-2</v>
          </cell>
          <cell r="D11">
            <v>3.5099999999999999E-2</v>
          </cell>
          <cell r="F11" t="str">
            <v>July</v>
          </cell>
          <cell r="H11">
            <v>1.18</v>
          </cell>
        </row>
        <row r="12">
          <cell r="B12">
            <v>5.5300000000000002E-2</v>
          </cell>
          <cell r="C12">
            <v>6.3700000000000007E-2</v>
          </cell>
          <cell r="D12">
            <v>5.9799999999999999E-2</v>
          </cell>
          <cell r="F12" t="str">
            <v>August</v>
          </cell>
          <cell r="H12">
            <v>1.0900000000000001</v>
          </cell>
        </row>
        <row r="13">
          <cell r="B13">
            <v>5.9200000000000003E-2</v>
          </cell>
          <cell r="C13">
            <v>6.7000000000000004E-2</v>
          </cell>
          <cell r="D13">
            <v>6.3299999999999995E-2</v>
          </cell>
          <cell r="F13" t="str">
            <v>September</v>
          </cell>
          <cell r="H13">
            <v>1.17</v>
          </cell>
        </row>
        <row r="14">
          <cell r="B14">
            <v>5.4399999999999997E-2</v>
          </cell>
          <cell r="C14">
            <v>6.1400000000000003E-2</v>
          </cell>
          <cell r="D14">
            <v>5.8099999999999999E-2</v>
          </cell>
          <cell r="F14" t="str">
            <v>October</v>
          </cell>
          <cell r="H14">
            <v>1.02</v>
          </cell>
        </row>
        <row r="15">
          <cell r="B15">
            <v>5.5599999999999997E-2</v>
          </cell>
          <cell r="C15">
            <v>5.96E-2</v>
          </cell>
          <cell r="D15">
            <v>5.7700000000000001E-2</v>
          </cell>
          <cell r="F15" t="str">
            <v>November</v>
          </cell>
          <cell r="H15">
            <v>0.84</v>
          </cell>
        </row>
        <row r="16">
          <cell r="B16">
            <v>5.8000000000000003E-2</v>
          </cell>
          <cell r="C16">
            <v>6.1699999999999998E-2</v>
          </cell>
          <cell r="D16">
            <v>5.9900000000000002E-2</v>
          </cell>
          <cell r="F16" t="str">
            <v>December</v>
          </cell>
          <cell r="H16">
            <v>0.88</v>
          </cell>
        </row>
        <row r="17">
          <cell r="B17">
            <v>6.2399999999999997E-2</v>
          </cell>
          <cell r="C17">
            <v>6.3899999999999998E-2</v>
          </cell>
          <cell r="D17">
            <v>6.3200000000000006E-2</v>
          </cell>
        </row>
        <row r="18">
          <cell r="B18">
            <v>5.9299999999999999E-2</v>
          </cell>
          <cell r="C18">
            <v>6.2199999999999998E-2</v>
          </cell>
          <cell r="D18">
            <v>6.08E-2</v>
          </cell>
        </row>
        <row r="19">
          <cell r="B19">
            <v>6.3899999999999998E-2</v>
          </cell>
          <cell r="C19">
            <v>6.3100000000000003E-2</v>
          </cell>
          <cell r="D19">
            <v>6.3500000000000001E-2</v>
          </cell>
        </row>
        <row r="20">
          <cell r="B20">
            <v>7.0699999999999999E-2</v>
          </cell>
          <cell r="C20">
            <v>6.7400000000000002E-2</v>
          </cell>
          <cell r="D20">
            <v>6.8900000000000003E-2</v>
          </cell>
        </row>
        <row r="21">
          <cell r="B21">
            <v>7.5399999999999995E-2</v>
          </cell>
          <cell r="C21">
            <v>6.8900000000000003E-2</v>
          </cell>
          <cell r="D21">
            <v>7.1999999999999995E-2</v>
          </cell>
        </row>
        <row r="22">
          <cell r="B22">
            <v>8.0600000000000005E-2</v>
          </cell>
          <cell r="C22">
            <v>7.1800000000000003E-2</v>
          </cell>
          <cell r="D22">
            <v>7.5899999999999995E-2</v>
          </cell>
        </row>
        <row r="23">
          <cell r="B23">
            <v>6.08E-2</v>
          </cell>
          <cell r="C23">
            <v>5.2699999999999997E-2</v>
          </cell>
          <cell r="D23">
            <v>5.6500000000000002E-2</v>
          </cell>
        </row>
        <row r="24">
          <cell r="B24">
            <v>4.2299999999999997E-2</v>
          </cell>
          <cell r="C24">
            <v>0.04</v>
          </cell>
          <cell r="D24">
            <v>4.1099999999999998E-2</v>
          </cell>
        </row>
        <row r="25">
          <cell r="B25">
            <v>3.39E-2</v>
          </cell>
          <cell r="C25">
            <v>3.2899999999999999E-2</v>
          </cell>
          <cell r="D25">
            <v>3.3399999999999999E-2</v>
          </cell>
        </row>
        <row r="26">
          <cell r="B26">
            <v>2.9000000000000001E-2</v>
          </cell>
          <cell r="C26">
            <v>2.5999999999999999E-2</v>
          </cell>
          <cell r="D26">
            <v>2.7400000000000001E-2</v>
          </cell>
        </row>
        <row r="27">
          <cell r="B27">
            <v>2.3699999999999999E-2</v>
          </cell>
          <cell r="C27">
            <v>1.9800000000000002E-2</v>
          </cell>
          <cell r="D27">
            <v>2.1600000000000001E-2</v>
          </cell>
        </row>
        <row r="28">
          <cell r="B28">
            <v>1.7999999999999999E-2</v>
          </cell>
          <cell r="C28">
            <v>1.4999999999999999E-2</v>
          </cell>
          <cell r="D28">
            <v>1.6400000000000001E-2</v>
          </cell>
        </row>
      </sheetData>
      <sheetData sheetId="1"/>
      <sheetData sheetId="2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7.4999999999999997E-3</v>
          </cell>
          <cell r="C5">
            <v>5.5999999999999999E-3</v>
          </cell>
          <cell r="D5">
            <v>6.4999999999999997E-3</v>
          </cell>
          <cell r="F5" t="str">
            <v>January</v>
          </cell>
        </row>
        <row r="6">
          <cell r="B6">
            <v>4.7999999999999996E-3</v>
          </cell>
          <cell r="C6">
            <v>3.5999999999999999E-3</v>
          </cell>
          <cell r="D6">
            <v>4.1999999999999997E-3</v>
          </cell>
          <cell r="F6" t="str">
            <v>February</v>
          </cell>
        </row>
        <row r="7">
          <cell r="B7">
            <v>3.8999999999999998E-3</v>
          </cell>
          <cell r="C7">
            <v>3.0999999999999999E-3</v>
          </cell>
          <cell r="D7">
            <v>3.5000000000000001E-3</v>
          </cell>
          <cell r="F7" t="str">
            <v>March</v>
          </cell>
        </row>
        <row r="8">
          <cell r="B8">
            <v>2.8999999999999998E-3</v>
          </cell>
          <cell r="C8">
            <v>2.5999999999999999E-3</v>
          </cell>
          <cell r="D8">
            <v>2.8E-3</v>
          </cell>
          <cell r="F8" t="str">
            <v>April</v>
          </cell>
        </row>
        <row r="9">
          <cell r="B9">
            <v>2.7000000000000001E-3</v>
          </cell>
          <cell r="C9">
            <v>4.4999999999999997E-3</v>
          </cell>
          <cell r="D9">
            <v>3.7000000000000002E-3</v>
          </cell>
          <cell r="F9" t="str">
            <v>May</v>
          </cell>
        </row>
        <row r="10">
          <cell r="B10">
            <v>5.3E-3</v>
          </cell>
          <cell r="C10">
            <v>1.29E-2</v>
          </cell>
          <cell r="D10">
            <v>9.2999999999999992E-3</v>
          </cell>
          <cell r="F10" t="str">
            <v>June</v>
          </cell>
        </row>
        <row r="11">
          <cell r="B11">
            <v>1.5900000000000001E-2</v>
          </cell>
          <cell r="C11">
            <v>3.5200000000000002E-2</v>
          </cell>
          <cell r="D11">
            <v>2.6200000000000001E-2</v>
          </cell>
          <cell r="F11" t="str">
            <v>July</v>
          </cell>
          <cell r="H11">
            <v>0.85</v>
          </cell>
        </row>
        <row r="12">
          <cell r="B12">
            <v>3.4700000000000002E-2</v>
          </cell>
          <cell r="C12">
            <v>5.5500000000000001E-2</v>
          </cell>
          <cell r="D12">
            <v>4.58E-2</v>
          </cell>
          <cell r="F12" t="str">
            <v>August</v>
          </cell>
          <cell r="H12">
            <v>1.02</v>
          </cell>
        </row>
        <row r="13">
          <cell r="B13">
            <v>4.2900000000000001E-2</v>
          </cell>
          <cell r="C13">
            <v>5.6399999999999999E-2</v>
          </cell>
          <cell r="D13">
            <v>5.0099999999999999E-2</v>
          </cell>
          <cell r="F13" t="str">
            <v>September</v>
          </cell>
          <cell r="H13">
            <v>0.99</v>
          </cell>
        </row>
        <row r="14">
          <cell r="B14">
            <v>4.9700000000000001E-2</v>
          </cell>
          <cell r="C14">
            <v>5.5300000000000002E-2</v>
          </cell>
          <cell r="D14">
            <v>5.2699999999999997E-2</v>
          </cell>
          <cell r="F14" t="str">
            <v>October</v>
          </cell>
          <cell r="H14">
            <v>1.05</v>
          </cell>
        </row>
        <row r="15">
          <cell r="B15">
            <v>5.8999999999999997E-2</v>
          </cell>
          <cell r="C15">
            <v>5.9799999999999999E-2</v>
          </cell>
          <cell r="D15">
            <v>5.9400000000000001E-2</v>
          </cell>
          <cell r="F15" t="str">
            <v>November</v>
          </cell>
          <cell r="H15">
            <v>0.98</v>
          </cell>
        </row>
        <row r="16">
          <cell r="B16">
            <v>6.9400000000000003E-2</v>
          </cell>
          <cell r="C16">
            <v>6.9900000000000004E-2</v>
          </cell>
          <cell r="D16">
            <v>6.9699999999999998E-2</v>
          </cell>
          <cell r="F16" t="str">
            <v>December</v>
          </cell>
          <cell r="H16">
            <v>0.98</v>
          </cell>
        </row>
        <row r="17">
          <cell r="B17">
            <v>7.8700000000000006E-2</v>
          </cell>
          <cell r="C17">
            <v>7.8200000000000006E-2</v>
          </cell>
          <cell r="D17">
            <v>7.85E-2</v>
          </cell>
        </row>
        <row r="18">
          <cell r="B18">
            <v>7.8100000000000003E-2</v>
          </cell>
          <cell r="C18">
            <v>7.7600000000000002E-2</v>
          </cell>
          <cell r="D18">
            <v>7.7799999999999994E-2</v>
          </cell>
        </row>
        <row r="19">
          <cell r="B19">
            <v>8.0600000000000005E-2</v>
          </cell>
          <cell r="C19">
            <v>7.8899999999999998E-2</v>
          </cell>
          <cell r="D19">
            <v>7.9699999999999993E-2</v>
          </cell>
        </row>
        <row r="20">
          <cell r="B20">
            <v>8.2900000000000001E-2</v>
          </cell>
          <cell r="C20">
            <v>7.8E-2</v>
          </cell>
          <cell r="D20">
            <v>8.0299999999999996E-2</v>
          </cell>
        </row>
        <row r="21">
          <cell r="B21">
            <v>8.8599999999999998E-2</v>
          </cell>
          <cell r="C21">
            <v>7.4899999999999994E-2</v>
          </cell>
          <cell r="D21">
            <v>8.1299999999999997E-2</v>
          </cell>
        </row>
        <row r="22">
          <cell r="B22">
            <v>9.1999999999999998E-2</v>
          </cell>
          <cell r="C22">
            <v>7.3800000000000004E-2</v>
          </cell>
          <cell r="D22">
            <v>8.2299999999999998E-2</v>
          </cell>
        </row>
        <row r="23">
          <cell r="B23">
            <v>6.4299999999999996E-2</v>
          </cell>
          <cell r="C23">
            <v>5.3699999999999998E-2</v>
          </cell>
          <cell r="D23">
            <v>5.8599999999999999E-2</v>
          </cell>
        </row>
        <row r="24">
          <cell r="B24">
            <v>4.4600000000000001E-2</v>
          </cell>
          <cell r="C24">
            <v>4.1300000000000003E-2</v>
          </cell>
          <cell r="D24">
            <v>4.2799999999999998E-2</v>
          </cell>
        </row>
        <row r="25">
          <cell r="B25">
            <v>3.32E-2</v>
          </cell>
          <cell r="C25">
            <v>3.0800000000000001E-2</v>
          </cell>
          <cell r="D25">
            <v>3.1899999999999998E-2</v>
          </cell>
        </row>
        <row r="26">
          <cell r="B26">
            <v>2.6100000000000002E-2</v>
          </cell>
          <cell r="C26">
            <v>2.41E-2</v>
          </cell>
          <cell r="D26">
            <v>2.5100000000000001E-2</v>
          </cell>
        </row>
        <row r="27">
          <cell r="B27">
            <v>1.9599999999999999E-2</v>
          </cell>
          <cell r="C27">
            <v>1.5299999999999999E-2</v>
          </cell>
          <cell r="D27">
            <v>1.7299999999999999E-2</v>
          </cell>
        </row>
        <row r="28">
          <cell r="B28">
            <v>1.23E-2</v>
          </cell>
          <cell r="C28">
            <v>8.8999999999999999E-3</v>
          </cell>
          <cell r="D28">
            <v>1.0500000000000001E-2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8.0000000000000002E-3</v>
          </cell>
          <cell r="C5">
            <v>7.1000000000000004E-3</v>
          </cell>
          <cell r="D5">
            <v>7.6E-3</v>
          </cell>
          <cell r="F5" t="str">
            <v>January</v>
          </cell>
          <cell r="H5">
            <v>1.04</v>
          </cell>
        </row>
        <row r="6">
          <cell r="B6">
            <v>5.1000000000000004E-3</v>
          </cell>
          <cell r="C6">
            <v>4.7000000000000002E-3</v>
          </cell>
          <cell r="D6">
            <v>4.8999999999999998E-3</v>
          </cell>
          <cell r="F6" t="str">
            <v>February</v>
          </cell>
          <cell r="H6">
            <v>1.08</v>
          </cell>
        </row>
        <row r="7">
          <cell r="B7">
            <v>3.8999999999999998E-3</v>
          </cell>
          <cell r="C7">
            <v>4.0000000000000001E-3</v>
          </cell>
          <cell r="D7">
            <v>4.0000000000000001E-3</v>
          </cell>
          <cell r="F7" t="str">
            <v>March</v>
          </cell>
          <cell r="H7">
            <v>1.08</v>
          </cell>
        </row>
        <row r="8">
          <cell r="B8">
            <v>2.7000000000000001E-3</v>
          </cell>
          <cell r="C8">
            <v>3.0000000000000001E-3</v>
          </cell>
          <cell r="D8">
            <v>2.8999999999999998E-3</v>
          </cell>
          <cell r="F8" t="str">
            <v>April</v>
          </cell>
          <cell r="H8">
            <v>1.02</v>
          </cell>
        </row>
        <row r="9">
          <cell r="B9">
            <v>3.8999999999999998E-3</v>
          </cell>
          <cell r="C9">
            <v>4.4999999999999997E-3</v>
          </cell>
          <cell r="D9">
            <v>4.1000000000000003E-3</v>
          </cell>
          <cell r="F9" t="str">
            <v>May</v>
          </cell>
          <cell r="H9">
            <v>0.96</v>
          </cell>
        </row>
        <row r="10">
          <cell r="B10">
            <v>9.2999999999999992E-3</v>
          </cell>
          <cell r="C10">
            <v>1.14E-2</v>
          </cell>
          <cell r="D10">
            <v>1.0200000000000001E-2</v>
          </cell>
          <cell r="F10" t="str">
            <v>June</v>
          </cell>
          <cell r="H10">
            <v>0.95</v>
          </cell>
        </row>
        <row r="11">
          <cell r="B11">
            <v>2.69E-2</v>
          </cell>
          <cell r="C11">
            <v>3.2000000000000001E-2</v>
          </cell>
          <cell r="D11">
            <v>2.92E-2</v>
          </cell>
          <cell r="F11" t="str">
            <v>July</v>
          </cell>
          <cell r="H11">
            <v>0.93</v>
          </cell>
        </row>
        <row r="12">
          <cell r="B12">
            <v>4.8399999999999999E-2</v>
          </cell>
          <cell r="C12">
            <v>4.8899999999999999E-2</v>
          </cell>
          <cell r="D12">
            <v>4.8599999999999997E-2</v>
          </cell>
          <cell r="F12" t="str">
            <v>August</v>
          </cell>
          <cell r="H12">
            <v>0.95</v>
          </cell>
        </row>
        <row r="13">
          <cell r="B13">
            <v>5.04E-2</v>
          </cell>
          <cell r="C13">
            <v>4.9599999999999998E-2</v>
          </cell>
          <cell r="D13">
            <v>0.05</v>
          </cell>
          <cell r="F13" t="str">
            <v>September</v>
          </cell>
          <cell r="H13">
            <v>0.96</v>
          </cell>
        </row>
        <row r="14">
          <cell r="B14">
            <v>5.1799999999999999E-2</v>
          </cell>
          <cell r="C14">
            <v>4.9799999999999997E-2</v>
          </cell>
          <cell r="D14">
            <v>5.0900000000000001E-2</v>
          </cell>
          <cell r="F14" t="str">
            <v>October</v>
          </cell>
          <cell r="H14">
            <v>1.02</v>
          </cell>
        </row>
        <row r="15">
          <cell r="B15">
            <v>6.1199999999999997E-2</v>
          </cell>
          <cell r="C15">
            <v>5.9200000000000003E-2</v>
          </cell>
          <cell r="D15">
            <v>6.0299999999999999E-2</v>
          </cell>
          <cell r="F15" t="str">
            <v>November</v>
          </cell>
          <cell r="H15">
            <v>1</v>
          </cell>
        </row>
        <row r="16">
          <cell r="B16">
            <v>7.0400000000000004E-2</v>
          </cell>
          <cell r="C16">
            <v>7.0900000000000005E-2</v>
          </cell>
          <cell r="D16">
            <v>7.0599999999999996E-2</v>
          </cell>
          <cell r="F16" t="str">
            <v>December</v>
          </cell>
          <cell r="H16">
            <v>1.04</v>
          </cell>
        </row>
        <row r="17">
          <cell r="B17">
            <v>7.7899999999999997E-2</v>
          </cell>
          <cell r="C17">
            <v>8.0299999999999996E-2</v>
          </cell>
          <cell r="D17">
            <v>7.9000000000000001E-2</v>
          </cell>
        </row>
        <row r="18">
          <cell r="B18">
            <v>7.7899999999999997E-2</v>
          </cell>
          <cell r="C18">
            <v>7.8E-2</v>
          </cell>
          <cell r="D18">
            <v>7.7899999999999997E-2</v>
          </cell>
        </row>
        <row r="19">
          <cell r="B19">
            <v>7.6499999999999999E-2</v>
          </cell>
          <cell r="C19">
            <v>7.5899999999999995E-2</v>
          </cell>
          <cell r="D19">
            <v>7.6200000000000004E-2</v>
          </cell>
        </row>
        <row r="20">
          <cell r="B20">
            <v>7.5700000000000003E-2</v>
          </cell>
          <cell r="C20">
            <v>7.5600000000000001E-2</v>
          </cell>
          <cell r="D20">
            <v>7.5700000000000003E-2</v>
          </cell>
        </row>
        <row r="21">
          <cell r="B21">
            <v>7.5200000000000003E-2</v>
          </cell>
          <cell r="C21">
            <v>7.3999999999999996E-2</v>
          </cell>
          <cell r="D21">
            <v>7.46E-2</v>
          </cell>
        </row>
        <row r="22">
          <cell r="B22">
            <v>7.4099999999999999E-2</v>
          </cell>
          <cell r="C22">
            <v>7.2499999999999995E-2</v>
          </cell>
          <cell r="D22">
            <v>7.3400000000000007E-2</v>
          </cell>
        </row>
        <row r="23">
          <cell r="B23">
            <v>5.8099999999999999E-2</v>
          </cell>
          <cell r="C23">
            <v>5.7599999999999998E-2</v>
          </cell>
          <cell r="D23">
            <v>5.79E-2</v>
          </cell>
        </row>
        <row r="24">
          <cell r="B24">
            <v>4.5100000000000001E-2</v>
          </cell>
          <cell r="C24">
            <v>4.5100000000000001E-2</v>
          </cell>
          <cell r="D24">
            <v>4.5100000000000001E-2</v>
          </cell>
        </row>
        <row r="25">
          <cell r="B25">
            <v>3.5999999999999997E-2</v>
          </cell>
          <cell r="C25">
            <v>3.56E-2</v>
          </cell>
          <cell r="D25">
            <v>3.5799999999999998E-2</v>
          </cell>
        </row>
        <row r="26">
          <cell r="B26">
            <v>2.8799999999999999E-2</v>
          </cell>
          <cell r="C26">
            <v>2.9000000000000001E-2</v>
          </cell>
          <cell r="D26">
            <v>2.8899999999999999E-2</v>
          </cell>
        </row>
        <row r="27">
          <cell r="B27">
            <v>1.9900000000000001E-2</v>
          </cell>
          <cell r="C27">
            <v>1.9599999999999999E-2</v>
          </cell>
          <cell r="D27">
            <v>1.9800000000000002E-2</v>
          </cell>
        </row>
        <row r="28">
          <cell r="B28">
            <v>1.2800000000000001E-2</v>
          </cell>
          <cell r="C28">
            <v>1.17E-2</v>
          </cell>
          <cell r="D28">
            <v>1.23E-2</v>
          </cell>
        </row>
      </sheetData>
      <sheetData sheetId="1"/>
      <sheetData sheetId="2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9.1999999999999998E-3</v>
          </cell>
          <cell r="C5">
            <v>6.7000000000000002E-3</v>
          </cell>
          <cell r="D5">
            <v>7.9000000000000008E-3</v>
          </cell>
          <cell r="F5" t="str">
            <v>January</v>
          </cell>
        </row>
        <row r="6">
          <cell r="B6">
            <v>5.4999999999999997E-3</v>
          </cell>
          <cell r="C6">
            <v>4.7000000000000002E-3</v>
          </cell>
          <cell r="D6">
            <v>5.1000000000000004E-3</v>
          </cell>
          <cell r="F6" t="str">
            <v>February</v>
          </cell>
        </row>
        <row r="7">
          <cell r="B7">
            <v>4.1000000000000003E-3</v>
          </cell>
          <cell r="C7">
            <v>4.0000000000000001E-3</v>
          </cell>
          <cell r="D7">
            <v>4.0000000000000001E-3</v>
          </cell>
          <cell r="F7" t="str">
            <v>March</v>
          </cell>
        </row>
        <row r="8">
          <cell r="B8">
            <v>3.0000000000000001E-3</v>
          </cell>
          <cell r="C8">
            <v>3.0999999999999999E-3</v>
          </cell>
          <cell r="D8">
            <v>3.0000000000000001E-3</v>
          </cell>
          <cell r="F8" t="str">
            <v>April</v>
          </cell>
        </row>
        <row r="9">
          <cell r="B9">
            <v>2.8999999999999998E-3</v>
          </cell>
          <cell r="C9">
            <v>4.7000000000000002E-3</v>
          </cell>
          <cell r="D9">
            <v>3.8E-3</v>
          </cell>
          <cell r="F9" t="str">
            <v>May</v>
          </cell>
        </row>
        <row r="10">
          <cell r="B10">
            <v>6.7000000000000002E-3</v>
          </cell>
          <cell r="C10">
            <v>1.2200000000000001E-2</v>
          </cell>
          <cell r="D10">
            <v>9.4000000000000004E-3</v>
          </cell>
          <cell r="F10" t="str">
            <v>June</v>
          </cell>
        </row>
        <row r="11">
          <cell r="B11">
            <v>2.2599999999999999E-2</v>
          </cell>
          <cell r="C11">
            <v>3.4000000000000002E-2</v>
          </cell>
          <cell r="D11">
            <v>2.8299999999999999E-2</v>
          </cell>
          <cell r="F11" t="str">
            <v>July</v>
          </cell>
        </row>
        <row r="12">
          <cell r="B12">
            <v>3.6799999999999999E-2</v>
          </cell>
          <cell r="C12">
            <v>5.4600000000000003E-2</v>
          </cell>
          <cell r="D12">
            <v>4.5699999999999998E-2</v>
          </cell>
          <cell r="F12" t="str">
            <v>August</v>
          </cell>
          <cell r="H12">
            <v>1.05</v>
          </cell>
        </row>
        <row r="13">
          <cell r="B13">
            <v>4.2200000000000001E-2</v>
          </cell>
          <cell r="C13">
            <v>5.3900000000000003E-2</v>
          </cell>
          <cell r="D13">
            <v>4.8000000000000001E-2</v>
          </cell>
          <cell r="F13" t="str">
            <v>September</v>
          </cell>
          <cell r="H13">
            <v>1.04</v>
          </cell>
        </row>
        <row r="14">
          <cell r="B14">
            <v>4.6199999999999998E-2</v>
          </cell>
          <cell r="C14">
            <v>5.2200000000000003E-2</v>
          </cell>
          <cell r="D14">
            <v>4.9200000000000001E-2</v>
          </cell>
          <cell r="F14" t="str">
            <v>October</v>
          </cell>
          <cell r="H14">
            <v>1</v>
          </cell>
        </row>
        <row r="15">
          <cell r="B15">
            <v>5.7200000000000001E-2</v>
          </cell>
          <cell r="C15">
            <v>5.8299999999999998E-2</v>
          </cell>
          <cell r="D15">
            <v>5.7700000000000001E-2</v>
          </cell>
          <cell r="F15" t="str">
            <v>November</v>
          </cell>
          <cell r="H15">
            <v>0.92</v>
          </cell>
        </row>
        <row r="16">
          <cell r="B16">
            <v>6.6900000000000001E-2</v>
          </cell>
          <cell r="C16">
            <v>6.9099999999999995E-2</v>
          </cell>
          <cell r="D16">
            <v>6.8000000000000005E-2</v>
          </cell>
          <cell r="F16" t="str">
            <v>December</v>
          </cell>
          <cell r="H16">
            <v>1</v>
          </cell>
        </row>
        <row r="17">
          <cell r="B17">
            <v>7.6600000000000001E-2</v>
          </cell>
          <cell r="C17">
            <v>7.7799999999999994E-2</v>
          </cell>
          <cell r="D17">
            <v>7.7200000000000005E-2</v>
          </cell>
        </row>
        <row r="18">
          <cell r="B18">
            <v>7.7899999999999997E-2</v>
          </cell>
          <cell r="C18">
            <v>7.7100000000000002E-2</v>
          </cell>
          <cell r="D18">
            <v>7.7499999999999999E-2</v>
          </cell>
        </row>
        <row r="19">
          <cell r="B19">
            <v>7.9799999999999996E-2</v>
          </cell>
          <cell r="C19">
            <v>7.7100000000000002E-2</v>
          </cell>
          <cell r="D19">
            <v>7.85E-2</v>
          </cell>
        </row>
        <row r="20">
          <cell r="B20">
            <v>7.9799999999999996E-2</v>
          </cell>
          <cell r="C20">
            <v>7.5999999999999998E-2</v>
          </cell>
          <cell r="D20">
            <v>7.7899999999999997E-2</v>
          </cell>
        </row>
        <row r="21">
          <cell r="B21">
            <v>8.1100000000000005E-2</v>
          </cell>
          <cell r="C21">
            <v>7.1499999999999994E-2</v>
          </cell>
          <cell r="D21">
            <v>7.6300000000000007E-2</v>
          </cell>
        </row>
        <row r="22">
          <cell r="B22">
            <v>8.4199999999999997E-2</v>
          </cell>
          <cell r="C22">
            <v>7.2900000000000006E-2</v>
          </cell>
          <cell r="D22">
            <v>7.8600000000000003E-2</v>
          </cell>
        </row>
        <row r="23">
          <cell r="B23">
            <v>6.4299999999999996E-2</v>
          </cell>
          <cell r="C23">
            <v>5.5899999999999998E-2</v>
          </cell>
          <cell r="D23">
            <v>6.0100000000000001E-2</v>
          </cell>
        </row>
        <row r="24">
          <cell r="B24">
            <v>4.9799999999999997E-2</v>
          </cell>
          <cell r="C24">
            <v>4.48E-2</v>
          </cell>
          <cell r="D24">
            <v>4.7300000000000002E-2</v>
          </cell>
        </row>
        <row r="25">
          <cell r="B25">
            <v>3.7900000000000003E-2</v>
          </cell>
          <cell r="C25">
            <v>3.4599999999999999E-2</v>
          </cell>
          <cell r="D25">
            <v>3.6299999999999999E-2</v>
          </cell>
        </row>
        <row r="26">
          <cell r="B26">
            <v>2.9100000000000001E-2</v>
          </cell>
          <cell r="C26">
            <v>2.69E-2</v>
          </cell>
          <cell r="D26">
            <v>2.8000000000000001E-2</v>
          </cell>
        </row>
        <row r="27">
          <cell r="B27">
            <v>2.1600000000000001E-2</v>
          </cell>
          <cell r="C27">
            <v>1.7500000000000002E-2</v>
          </cell>
          <cell r="D27">
            <v>1.9599999999999999E-2</v>
          </cell>
        </row>
        <row r="28">
          <cell r="B28">
            <v>1.47E-2</v>
          </cell>
          <cell r="C28">
            <v>1.03E-2</v>
          </cell>
          <cell r="D28">
            <v>1.2500000000000001E-2</v>
          </cell>
        </row>
      </sheetData>
      <sheetData sheetId="1"/>
      <sheetData sheetId="2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9.1999999999999998E-3</v>
          </cell>
          <cell r="C5">
            <v>6.7000000000000002E-3</v>
          </cell>
          <cell r="D5">
            <v>7.9000000000000008E-3</v>
          </cell>
          <cell r="F5" t="str">
            <v>January</v>
          </cell>
        </row>
        <row r="6">
          <cell r="B6">
            <v>5.4999999999999997E-3</v>
          </cell>
          <cell r="C6">
            <v>4.7000000000000002E-3</v>
          </cell>
          <cell r="D6">
            <v>5.1000000000000004E-3</v>
          </cell>
          <cell r="F6" t="str">
            <v>February</v>
          </cell>
        </row>
        <row r="7">
          <cell r="B7">
            <v>4.1000000000000003E-3</v>
          </cell>
          <cell r="C7">
            <v>4.0000000000000001E-3</v>
          </cell>
          <cell r="D7">
            <v>4.0000000000000001E-3</v>
          </cell>
          <cell r="F7" t="str">
            <v>March</v>
          </cell>
        </row>
        <row r="8">
          <cell r="B8">
            <v>3.0000000000000001E-3</v>
          </cell>
          <cell r="C8">
            <v>3.0999999999999999E-3</v>
          </cell>
          <cell r="D8">
            <v>3.0000000000000001E-3</v>
          </cell>
          <cell r="F8" t="str">
            <v>April</v>
          </cell>
        </row>
        <row r="9">
          <cell r="B9">
            <v>2.8999999999999998E-3</v>
          </cell>
          <cell r="C9">
            <v>4.7000000000000002E-3</v>
          </cell>
          <cell r="D9">
            <v>3.8E-3</v>
          </cell>
          <cell r="F9" t="str">
            <v>May</v>
          </cell>
        </row>
        <row r="10">
          <cell r="B10">
            <v>6.7000000000000002E-3</v>
          </cell>
          <cell r="C10">
            <v>1.2200000000000001E-2</v>
          </cell>
          <cell r="D10">
            <v>9.4000000000000004E-3</v>
          </cell>
          <cell r="F10" t="str">
            <v>June</v>
          </cell>
        </row>
        <row r="11">
          <cell r="B11">
            <v>2.2599999999999999E-2</v>
          </cell>
          <cell r="C11">
            <v>3.4000000000000002E-2</v>
          </cell>
          <cell r="D11">
            <v>2.8299999999999999E-2</v>
          </cell>
          <cell r="F11" t="str">
            <v>July</v>
          </cell>
        </row>
        <row r="12">
          <cell r="B12">
            <v>3.6799999999999999E-2</v>
          </cell>
          <cell r="C12">
            <v>5.4600000000000003E-2</v>
          </cell>
          <cell r="D12">
            <v>4.5699999999999998E-2</v>
          </cell>
          <cell r="F12" t="str">
            <v>August</v>
          </cell>
          <cell r="H12">
            <v>1.05</v>
          </cell>
        </row>
        <row r="13">
          <cell r="B13">
            <v>4.2200000000000001E-2</v>
          </cell>
          <cell r="C13">
            <v>5.3900000000000003E-2</v>
          </cell>
          <cell r="D13">
            <v>4.8000000000000001E-2</v>
          </cell>
          <cell r="F13" t="str">
            <v>September</v>
          </cell>
          <cell r="H13">
            <v>1.04</v>
          </cell>
        </row>
        <row r="14">
          <cell r="B14">
            <v>4.6199999999999998E-2</v>
          </cell>
          <cell r="C14">
            <v>5.2200000000000003E-2</v>
          </cell>
          <cell r="D14">
            <v>4.9200000000000001E-2</v>
          </cell>
          <cell r="F14" t="str">
            <v>October</v>
          </cell>
          <cell r="H14">
            <v>1</v>
          </cell>
        </row>
        <row r="15">
          <cell r="B15">
            <v>5.7200000000000001E-2</v>
          </cell>
          <cell r="C15">
            <v>5.8299999999999998E-2</v>
          </cell>
          <cell r="D15">
            <v>5.7700000000000001E-2</v>
          </cell>
          <cell r="F15" t="str">
            <v>November</v>
          </cell>
          <cell r="H15">
            <v>0.92</v>
          </cell>
        </row>
        <row r="16">
          <cell r="B16">
            <v>6.6900000000000001E-2</v>
          </cell>
          <cell r="C16">
            <v>6.9099999999999995E-2</v>
          </cell>
          <cell r="D16">
            <v>6.8000000000000005E-2</v>
          </cell>
          <cell r="F16" t="str">
            <v>December</v>
          </cell>
          <cell r="H16">
            <v>1</v>
          </cell>
        </row>
        <row r="17">
          <cell r="B17">
            <v>7.6600000000000001E-2</v>
          </cell>
          <cell r="C17">
            <v>7.7799999999999994E-2</v>
          </cell>
          <cell r="D17">
            <v>7.7200000000000005E-2</v>
          </cell>
        </row>
        <row r="18">
          <cell r="B18">
            <v>7.7899999999999997E-2</v>
          </cell>
          <cell r="C18">
            <v>7.7100000000000002E-2</v>
          </cell>
          <cell r="D18">
            <v>7.7499999999999999E-2</v>
          </cell>
        </row>
        <row r="19">
          <cell r="B19">
            <v>7.9799999999999996E-2</v>
          </cell>
          <cell r="C19">
            <v>7.7100000000000002E-2</v>
          </cell>
          <cell r="D19">
            <v>7.85E-2</v>
          </cell>
        </row>
        <row r="20">
          <cell r="B20">
            <v>7.9799999999999996E-2</v>
          </cell>
          <cell r="C20">
            <v>7.5999999999999998E-2</v>
          </cell>
          <cell r="D20">
            <v>7.7899999999999997E-2</v>
          </cell>
        </row>
        <row r="21">
          <cell r="B21">
            <v>8.1100000000000005E-2</v>
          </cell>
          <cell r="C21">
            <v>7.1499999999999994E-2</v>
          </cell>
          <cell r="D21">
            <v>7.6300000000000007E-2</v>
          </cell>
        </row>
        <row r="22">
          <cell r="B22">
            <v>8.4199999999999997E-2</v>
          </cell>
          <cell r="C22">
            <v>7.2900000000000006E-2</v>
          </cell>
          <cell r="D22">
            <v>7.8600000000000003E-2</v>
          </cell>
        </row>
        <row r="23">
          <cell r="B23">
            <v>6.4299999999999996E-2</v>
          </cell>
          <cell r="C23">
            <v>5.5899999999999998E-2</v>
          </cell>
          <cell r="D23">
            <v>6.0100000000000001E-2</v>
          </cell>
        </row>
        <row r="24">
          <cell r="B24">
            <v>4.9799999999999997E-2</v>
          </cell>
          <cell r="C24">
            <v>4.48E-2</v>
          </cell>
          <cell r="D24">
            <v>4.7300000000000002E-2</v>
          </cell>
        </row>
        <row r="25">
          <cell r="B25">
            <v>3.7900000000000003E-2</v>
          </cell>
          <cell r="C25">
            <v>3.4599999999999999E-2</v>
          </cell>
          <cell r="D25">
            <v>3.6299999999999999E-2</v>
          </cell>
        </row>
        <row r="26">
          <cell r="B26">
            <v>2.9100000000000001E-2</v>
          </cell>
          <cell r="C26">
            <v>2.69E-2</v>
          </cell>
          <cell r="D26">
            <v>2.8000000000000001E-2</v>
          </cell>
        </row>
        <row r="27">
          <cell r="B27">
            <v>2.1600000000000001E-2</v>
          </cell>
          <cell r="C27">
            <v>1.7500000000000002E-2</v>
          </cell>
          <cell r="D27">
            <v>1.9599999999999999E-2</v>
          </cell>
        </row>
        <row r="28">
          <cell r="B28">
            <v>1.47E-2</v>
          </cell>
          <cell r="C28">
            <v>1.03E-2</v>
          </cell>
          <cell r="D28">
            <v>1.2500000000000001E-2</v>
          </cell>
        </row>
      </sheetData>
      <sheetData sheetId="1"/>
      <sheetData sheetId="2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6.7000000000000002E-3</v>
          </cell>
          <cell r="C5">
            <v>6.1999999999999998E-3</v>
          </cell>
          <cell r="D5">
            <v>6.4999999999999997E-3</v>
          </cell>
          <cell r="F5" t="str">
            <v>January</v>
          </cell>
        </row>
        <row r="6">
          <cell r="B6">
            <v>4.3E-3</v>
          </cell>
          <cell r="C6">
            <v>4.3E-3</v>
          </cell>
          <cell r="D6">
            <v>4.3E-3</v>
          </cell>
          <cell r="F6" t="str">
            <v>February</v>
          </cell>
        </row>
        <row r="7">
          <cell r="B7">
            <v>3.3999999999999998E-3</v>
          </cell>
          <cell r="C7">
            <v>3.2000000000000002E-3</v>
          </cell>
          <cell r="D7">
            <v>3.3E-3</v>
          </cell>
          <cell r="F7" t="str">
            <v>March</v>
          </cell>
        </row>
        <row r="8">
          <cell r="B8">
            <v>3.0999999999999999E-3</v>
          </cell>
          <cell r="C8">
            <v>2.5000000000000001E-3</v>
          </cell>
          <cell r="D8">
            <v>2.8E-3</v>
          </cell>
          <cell r="F8" t="str">
            <v>April</v>
          </cell>
        </row>
        <row r="9">
          <cell r="B9">
            <v>5.1999999999999998E-3</v>
          </cell>
          <cell r="C9">
            <v>4.7000000000000002E-3</v>
          </cell>
          <cell r="D9">
            <v>5.0000000000000001E-3</v>
          </cell>
          <cell r="F9" t="str">
            <v>May</v>
          </cell>
        </row>
        <row r="10">
          <cell r="B10">
            <v>1.26E-2</v>
          </cell>
          <cell r="C10">
            <v>1.2E-2</v>
          </cell>
          <cell r="D10">
            <v>1.23E-2</v>
          </cell>
          <cell r="F10" t="str">
            <v>June</v>
          </cell>
        </row>
        <row r="11">
          <cell r="B11">
            <v>3.4200000000000001E-2</v>
          </cell>
          <cell r="C11">
            <v>3.78E-2</v>
          </cell>
          <cell r="D11">
            <v>3.5999999999999997E-2</v>
          </cell>
          <cell r="F11" t="str">
            <v>July</v>
          </cell>
          <cell r="H11">
            <v>1.02</v>
          </cell>
        </row>
        <row r="12">
          <cell r="B12">
            <v>5.57E-2</v>
          </cell>
          <cell r="C12">
            <v>6.3799999999999996E-2</v>
          </cell>
          <cell r="D12">
            <v>5.9799999999999999E-2</v>
          </cell>
          <cell r="F12" t="str">
            <v>August</v>
          </cell>
          <cell r="H12">
            <v>1</v>
          </cell>
        </row>
        <row r="13">
          <cell r="B13">
            <v>5.5599999999999997E-2</v>
          </cell>
          <cell r="C13">
            <v>6.5199999999999994E-2</v>
          </cell>
          <cell r="D13">
            <v>6.0400000000000002E-2</v>
          </cell>
          <cell r="F13" t="str">
            <v>September</v>
          </cell>
          <cell r="H13">
            <v>0.98</v>
          </cell>
        </row>
        <row r="14">
          <cell r="B14">
            <v>5.3600000000000002E-2</v>
          </cell>
          <cell r="C14">
            <v>6.4500000000000002E-2</v>
          </cell>
          <cell r="D14">
            <v>5.8999999999999997E-2</v>
          </cell>
          <cell r="F14" t="str">
            <v>October</v>
          </cell>
          <cell r="H14">
            <v>0.97</v>
          </cell>
        </row>
        <row r="15">
          <cell r="B15">
            <v>5.8099999999999999E-2</v>
          </cell>
          <cell r="C15">
            <v>6.4399999999999999E-2</v>
          </cell>
          <cell r="D15">
            <v>6.1199999999999997E-2</v>
          </cell>
          <cell r="F15" t="str">
            <v>November</v>
          </cell>
          <cell r="H15">
            <v>0.99</v>
          </cell>
        </row>
        <row r="16">
          <cell r="B16">
            <v>6.2300000000000001E-2</v>
          </cell>
          <cell r="C16">
            <v>6.4199999999999993E-2</v>
          </cell>
          <cell r="D16">
            <v>6.3200000000000006E-2</v>
          </cell>
          <cell r="F16" t="str">
            <v>December</v>
          </cell>
          <cell r="H16">
            <v>1.04</v>
          </cell>
        </row>
        <row r="17">
          <cell r="B17">
            <v>6.5799999999999997E-2</v>
          </cell>
          <cell r="C17">
            <v>6.9199999999999998E-2</v>
          </cell>
          <cell r="D17">
            <v>6.7500000000000004E-2</v>
          </cell>
        </row>
        <row r="18">
          <cell r="B18">
            <v>6.8000000000000005E-2</v>
          </cell>
          <cell r="C18">
            <v>6.6699999999999995E-2</v>
          </cell>
          <cell r="D18">
            <v>6.7400000000000002E-2</v>
          </cell>
        </row>
        <row r="19">
          <cell r="B19">
            <v>7.0800000000000002E-2</v>
          </cell>
          <cell r="C19">
            <v>6.6699999999999995E-2</v>
          </cell>
          <cell r="D19">
            <v>6.88E-2</v>
          </cell>
        </row>
        <row r="20">
          <cell r="B20">
            <v>7.51E-2</v>
          </cell>
          <cell r="C20">
            <v>6.6900000000000001E-2</v>
          </cell>
          <cell r="D20">
            <v>7.0999999999999994E-2</v>
          </cell>
        </row>
        <row r="21">
          <cell r="B21">
            <v>8.1000000000000003E-2</v>
          </cell>
          <cell r="C21">
            <v>7.5399999999999995E-2</v>
          </cell>
          <cell r="D21">
            <v>7.8200000000000006E-2</v>
          </cell>
        </row>
        <row r="22">
          <cell r="B22">
            <v>8.3699999999999997E-2</v>
          </cell>
          <cell r="C22">
            <v>7.9200000000000007E-2</v>
          </cell>
          <cell r="D22">
            <v>8.1500000000000003E-2</v>
          </cell>
        </row>
        <row r="23">
          <cell r="B23">
            <v>6.0900000000000003E-2</v>
          </cell>
          <cell r="C23">
            <v>6.0499999999999998E-2</v>
          </cell>
          <cell r="D23">
            <v>6.0699999999999997E-2</v>
          </cell>
        </row>
        <row r="24">
          <cell r="B24">
            <v>4.5900000000000003E-2</v>
          </cell>
          <cell r="C24">
            <v>4.2299999999999997E-2</v>
          </cell>
          <cell r="D24">
            <v>4.41E-2</v>
          </cell>
        </row>
        <row r="25">
          <cell r="B25">
            <v>3.6700000000000003E-2</v>
          </cell>
          <cell r="C25">
            <v>3.0700000000000002E-2</v>
          </cell>
          <cell r="D25">
            <v>3.3700000000000001E-2</v>
          </cell>
        </row>
        <row r="26">
          <cell r="B26">
            <v>2.7699999999999999E-2</v>
          </cell>
          <cell r="C26">
            <v>2.3599999999999999E-2</v>
          </cell>
          <cell r="D26">
            <v>2.5700000000000001E-2</v>
          </cell>
        </row>
        <row r="27">
          <cell r="B27">
            <v>1.7999999999999999E-2</v>
          </cell>
          <cell r="C27">
            <v>1.5599999999999999E-2</v>
          </cell>
          <cell r="D27">
            <v>1.6799999999999999E-2</v>
          </cell>
        </row>
        <row r="28">
          <cell r="B28">
            <v>1.1599999999999999E-2</v>
          </cell>
          <cell r="C28">
            <v>1.0200000000000001E-2</v>
          </cell>
          <cell r="D28">
            <v>1.09E-2</v>
          </cell>
        </row>
      </sheetData>
      <sheetData sheetId="1"/>
      <sheetData sheetId="2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5.5999999999999999E-3</v>
          </cell>
          <cell r="C5">
            <v>3.7000000000000002E-3</v>
          </cell>
          <cell r="D5">
            <v>4.7000000000000002E-3</v>
          </cell>
          <cell r="F5" t="str">
            <v>January</v>
          </cell>
        </row>
        <row r="6">
          <cell r="B6">
            <v>2.8E-3</v>
          </cell>
          <cell r="C6">
            <v>2.3E-3</v>
          </cell>
          <cell r="D6">
            <v>2.5000000000000001E-3</v>
          </cell>
          <cell r="F6" t="str">
            <v>February</v>
          </cell>
          <cell r="H6">
            <v>1.24</v>
          </cell>
        </row>
        <row r="7">
          <cell r="B7">
            <v>1E-3</v>
          </cell>
          <cell r="C7">
            <v>1.6000000000000001E-3</v>
          </cell>
          <cell r="D7">
            <v>1.2999999999999999E-3</v>
          </cell>
          <cell r="F7" t="str">
            <v>March</v>
          </cell>
          <cell r="H7">
            <v>1.31</v>
          </cell>
        </row>
        <row r="8">
          <cell r="B8">
            <v>1.4E-3</v>
          </cell>
          <cell r="C8">
            <v>1.4E-3</v>
          </cell>
          <cell r="D8">
            <v>1.4E-3</v>
          </cell>
          <cell r="F8" t="str">
            <v>April</v>
          </cell>
          <cell r="H8">
            <v>1.2</v>
          </cell>
        </row>
        <row r="9">
          <cell r="B9">
            <v>2.5000000000000001E-3</v>
          </cell>
          <cell r="C9">
            <v>3.5000000000000001E-3</v>
          </cell>
          <cell r="D9">
            <v>3.0000000000000001E-3</v>
          </cell>
          <cell r="F9" t="str">
            <v>May</v>
          </cell>
          <cell r="H9">
            <v>1</v>
          </cell>
        </row>
        <row r="10">
          <cell r="B10">
            <v>5.0000000000000001E-3</v>
          </cell>
          <cell r="C10">
            <v>1.2800000000000001E-2</v>
          </cell>
          <cell r="D10">
            <v>8.9999999999999993E-3</v>
          </cell>
          <cell r="F10" t="str">
            <v>June</v>
          </cell>
          <cell r="H10">
            <v>0.96</v>
          </cell>
        </row>
        <row r="11">
          <cell r="B11">
            <v>1.2999999999999999E-2</v>
          </cell>
          <cell r="C11">
            <v>4.0099999999999997E-2</v>
          </cell>
          <cell r="D11">
            <v>2.6800000000000001E-2</v>
          </cell>
          <cell r="F11" t="str">
            <v>July</v>
          </cell>
          <cell r="H11">
            <v>0.96</v>
          </cell>
        </row>
        <row r="12">
          <cell r="B12">
            <v>2.3900000000000001E-2</v>
          </cell>
          <cell r="C12">
            <v>7.9600000000000004E-2</v>
          </cell>
          <cell r="D12">
            <v>5.2299999999999999E-2</v>
          </cell>
          <cell r="F12" t="str">
            <v>August</v>
          </cell>
          <cell r="H12">
            <v>0.87</v>
          </cell>
        </row>
        <row r="13">
          <cell r="B13">
            <v>3.5400000000000001E-2</v>
          </cell>
          <cell r="C13">
            <v>9.9900000000000003E-2</v>
          </cell>
          <cell r="D13">
            <v>6.8199999999999997E-2</v>
          </cell>
          <cell r="F13" t="str">
            <v>September</v>
          </cell>
          <cell r="H13">
            <v>0.8</v>
          </cell>
        </row>
        <row r="14">
          <cell r="B14">
            <v>4.7199999999999999E-2</v>
          </cell>
          <cell r="C14">
            <v>8.5400000000000004E-2</v>
          </cell>
          <cell r="D14">
            <v>6.6699999999999995E-2</v>
          </cell>
          <cell r="F14" t="str">
            <v>October</v>
          </cell>
          <cell r="H14">
            <v>0.86</v>
          </cell>
        </row>
        <row r="15">
          <cell r="B15">
            <v>6.0400000000000002E-2</v>
          </cell>
          <cell r="C15">
            <v>8.0799999999999997E-2</v>
          </cell>
          <cell r="D15">
            <v>7.0800000000000002E-2</v>
          </cell>
          <cell r="F15" t="str">
            <v>November</v>
          </cell>
          <cell r="H15">
            <v>0.92</v>
          </cell>
        </row>
        <row r="16">
          <cell r="B16">
            <v>6.4000000000000001E-2</v>
          </cell>
          <cell r="C16">
            <v>8.0699999999999994E-2</v>
          </cell>
          <cell r="D16">
            <v>7.2499999999999995E-2</v>
          </cell>
          <cell r="F16" t="str">
            <v>December</v>
          </cell>
          <cell r="H16">
            <v>0.92</v>
          </cell>
        </row>
        <row r="17">
          <cell r="B17">
            <v>6.5199999999999994E-2</v>
          </cell>
          <cell r="C17">
            <v>7.4899999999999994E-2</v>
          </cell>
          <cell r="D17">
            <v>7.0199999999999999E-2</v>
          </cell>
        </row>
        <row r="18">
          <cell r="B18">
            <v>7.2800000000000004E-2</v>
          </cell>
          <cell r="C18">
            <v>7.0000000000000007E-2</v>
          </cell>
          <cell r="D18">
            <v>7.1400000000000005E-2</v>
          </cell>
        </row>
        <row r="19">
          <cell r="B19">
            <v>8.3900000000000002E-2</v>
          </cell>
          <cell r="C19">
            <v>6.9800000000000001E-2</v>
          </cell>
          <cell r="D19">
            <v>7.6700000000000004E-2</v>
          </cell>
        </row>
        <row r="20">
          <cell r="B20">
            <v>0.1008</v>
          </cell>
          <cell r="C20">
            <v>6.83E-2</v>
          </cell>
          <cell r="D20">
            <v>8.4199999999999997E-2</v>
          </cell>
        </row>
        <row r="21">
          <cell r="B21">
            <v>0.10199999999999999</v>
          </cell>
          <cell r="C21">
            <v>5.91E-2</v>
          </cell>
          <cell r="D21">
            <v>8.0100000000000005E-2</v>
          </cell>
        </row>
        <row r="22">
          <cell r="B22">
            <v>9.4299999999999995E-2</v>
          </cell>
          <cell r="C22">
            <v>4.8000000000000001E-2</v>
          </cell>
          <cell r="D22">
            <v>7.0699999999999999E-2</v>
          </cell>
        </row>
        <row r="23">
          <cell r="B23">
            <v>6.2E-2</v>
          </cell>
          <cell r="C23">
            <v>3.5999999999999997E-2</v>
          </cell>
          <cell r="D23">
            <v>4.87E-2</v>
          </cell>
        </row>
        <row r="24">
          <cell r="B24">
            <v>3.8699999999999998E-2</v>
          </cell>
          <cell r="C24">
            <v>2.7699999999999999E-2</v>
          </cell>
          <cell r="D24">
            <v>3.3099999999999997E-2</v>
          </cell>
        </row>
        <row r="25">
          <cell r="B25">
            <v>3.5900000000000001E-2</v>
          </cell>
          <cell r="C25">
            <v>2.01E-2</v>
          </cell>
          <cell r="D25">
            <v>2.7900000000000001E-2</v>
          </cell>
        </row>
        <row r="26">
          <cell r="B26">
            <v>3.3500000000000002E-2</v>
          </cell>
          <cell r="C26">
            <v>1.6500000000000001E-2</v>
          </cell>
          <cell r="D26">
            <v>2.4799999999999999E-2</v>
          </cell>
        </row>
        <row r="27">
          <cell r="B27">
            <v>3.2099999999999997E-2</v>
          </cell>
          <cell r="C27">
            <v>1.2E-2</v>
          </cell>
          <cell r="D27">
            <v>2.1899999999999999E-2</v>
          </cell>
        </row>
        <row r="28">
          <cell r="B28">
            <v>1.66E-2</v>
          </cell>
          <cell r="C28">
            <v>5.4999999999999997E-3</v>
          </cell>
          <cell r="D28">
            <v>1.0999999999999999E-2</v>
          </cell>
        </row>
      </sheetData>
      <sheetData sheetId="1"/>
      <sheetData sheetId="2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5.7999999999999996E-3</v>
          </cell>
          <cell r="C5">
            <v>1.15E-2</v>
          </cell>
          <cell r="D5">
            <v>8.3999999999999995E-3</v>
          </cell>
          <cell r="F5" t="str">
            <v>January</v>
          </cell>
        </row>
        <row r="6">
          <cell r="B6">
            <v>3.8999999999999998E-3</v>
          </cell>
          <cell r="C6">
            <v>7.6E-3</v>
          </cell>
          <cell r="D6">
            <v>5.4999999999999997E-3</v>
          </cell>
          <cell r="F6" t="str">
            <v>February</v>
          </cell>
          <cell r="H6">
            <v>1.06</v>
          </cell>
        </row>
        <row r="7">
          <cell r="B7">
            <v>3.5000000000000001E-3</v>
          </cell>
          <cell r="C7">
            <v>5.7999999999999996E-3</v>
          </cell>
          <cell r="D7">
            <v>4.4999999999999997E-3</v>
          </cell>
          <cell r="F7" t="str">
            <v>March</v>
          </cell>
          <cell r="H7">
            <v>1.06</v>
          </cell>
        </row>
        <row r="8">
          <cell r="B8">
            <v>5.4000000000000003E-3</v>
          </cell>
          <cell r="C8">
            <v>3.3999999999999998E-3</v>
          </cell>
          <cell r="D8">
            <v>4.4999999999999997E-3</v>
          </cell>
          <cell r="F8" t="str">
            <v>April</v>
          </cell>
          <cell r="H8">
            <v>1.06</v>
          </cell>
        </row>
        <row r="9">
          <cell r="B9">
            <v>1.1299999999999999E-2</v>
          </cell>
          <cell r="C9">
            <v>3.0999999999999999E-3</v>
          </cell>
          <cell r="D9">
            <v>7.6E-3</v>
          </cell>
          <cell r="F9" t="str">
            <v>May</v>
          </cell>
          <cell r="H9">
            <v>1.01</v>
          </cell>
        </row>
        <row r="10">
          <cell r="B10">
            <v>2.5499999999999998E-2</v>
          </cell>
          <cell r="C10">
            <v>6.4999999999999997E-3</v>
          </cell>
          <cell r="D10">
            <v>1.7000000000000001E-2</v>
          </cell>
          <cell r="F10" t="str">
            <v>June</v>
          </cell>
          <cell r="H10">
            <v>1.01</v>
          </cell>
        </row>
        <row r="11">
          <cell r="B11">
            <v>7.2900000000000006E-2</v>
          </cell>
          <cell r="C11">
            <v>1.6500000000000001E-2</v>
          </cell>
          <cell r="D11">
            <v>4.7800000000000002E-2</v>
          </cell>
          <cell r="F11" t="str">
            <v>July</v>
          </cell>
          <cell r="H11">
            <v>1</v>
          </cell>
        </row>
        <row r="12">
          <cell r="B12">
            <v>9.2899999999999996E-2</v>
          </cell>
          <cell r="C12">
            <v>3.2800000000000003E-2</v>
          </cell>
          <cell r="D12">
            <v>6.6100000000000006E-2</v>
          </cell>
          <cell r="F12" t="str">
            <v>August</v>
          </cell>
          <cell r="H12">
            <v>0.99</v>
          </cell>
        </row>
        <row r="13">
          <cell r="B13">
            <v>8.3500000000000005E-2</v>
          </cell>
          <cell r="C13">
            <v>3.7100000000000001E-2</v>
          </cell>
          <cell r="D13">
            <v>6.2799999999999995E-2</v>
          </cell>
          <cell r="F13" t="str">
            <v>September</v>
          </cell>
          <cell r="H13">
            <v>1</v>
          </cell>
        </row>
        <row r="14">
          <cell r="B14">
            <v>7.1999999999999995E-2</v>
          </cell>
          <cell r="C14">
            <v>3.5499999999999997E-2</v>
          </cell>
          <cell r="D14">
            <v>5.57E-2</v>
          </cell>
          <cell r="F14" t="str">
            <v>October</v>
          </cell>
          <cell r="H14">
            <v>0.98</v>
          </cell>
        </row>
        <row r="15">
          <cell r="B15">
            <v>6.7400000000000002E-2</v>
          </cell>
          <cell r="C15">
            <v>3.9E-2</v>
          </cell>
          <cell r="D15">
            <v>5.4800000000000001E-2</v>
          </cell>
          <cell r="F15" t="str">
            <v>November</v>
          </cell>
          <cell r="H15">
            <v>0.9</v>
          </cell>
        </row>
        <row r="16">
          <cell r="B16">
            <v>6.3399999999999998E-2</v>
          </cell>
          <cell r="C16">
            <v>4.65E-2</v>
          </cell>
          <cell r="D16">
            <v>5.5899999999999998E-2</v>
          </cell>
          <cell r="F16" t="str">
            <v>December</v>
          </cell>
          <cell r="H16">
            <v>0.95</v>
          </cell>
        </row>
        <row r="17">
          <cell r="B17">
            <v>6.0400000000000002E-2</v>
          </cell>
          <cell r="C17">
            <v>5.4399999999999997E-2</v>
          </cell>
          <cell r="D17">
            <v>5.7700000000000001E-2</v>
          </cell>
        </row>
        <row r="18">
          <cell r="B18">
            <v>5.6899999999999999E-2</v>
          </cell>
          <cell r="C18">
            <v>6.0299999999999999E-2</v>
          </cell>
          <cell r="D18">
            <v>5.8400000000000001E-2</v>
          </cell>
        </row>
        <row r="19">
          <cell r="B19">
            <v>5.7299999999999997E-2</v>
          </cell>
          <cell r="C19">
            <v>6.7299999999999999E-2</v>
          </cell>
          <cell r="D19">
            <v>6.1800000000000001E-2</v>
          </cell>
        </row>
        <row r="20">
          <cell r="B20">
            <v>5.5500000000000001E-2</v>
          </cell>
          <cell r="C20">
            <v>8.09E-2</v>
          </cell>
          <cell r="D20">
            <v>6.6799999999999998E-2</v>
          </cell>
        </row>
        <row r="21">
          <cell r="B21">
            <v>5.5E-2</v>
          </cell>
          <cell r="C21">
            <v>9.6100000000000005E-2</v>
          </cell>
          <cell r="D21">
            <v>7.3300000000000004E-2</v>
          </cell>
        </row>
        <row r="22">
          <cell r="B22">
            <v>5.6399999999999999E-2</v>
          </cell>
          <cell r="C22">
            <v>0.1116</v>
          </cell>
          <cell r="D22">
            <v>8.1000000000000003E-2</v>
          </cell>
        </row>
        <row r="23">
          <cell r="B23">
            <v>4.6399999999999997E-2</v>
          </cell>
          <cell r="C23">
            <v>8.6599999999999996E-2</v>
          </cell>
          <cell r="D23">
            <v>6.4299999999999996E-2</v>
          </cell>
        </row>
        <row r="24">
          <cell r="B24">
            <v>3.3300000000000003E-2</v>
          </cell>
          <cell r="C24">
            <v>5.8799999999999998E-2</v>
          </cell>
          <cell r="D24">
            <v>4.4699999999999997E-2</v>
          </cell>
        </row>
        <row r="25">
          <cell r="B25">
            <v>2.4799999999999999E-2</v>
          </cell>
          <cell r="C25">
            <v>4.8599999999999997E-2</v>
          </cell>
          <cell r="D25">
            <v>3.5400000000000001E-2</v>
          </cell>
        </row>
        <row r="26">
          <cell r="B26">
            <v>2.01E-2</v>
          </cell>
          <cell r="C26">
            <v>4.1700000000000001E-2</v>
          </cell>
          <cell r="D26">
            <v>2.9700000000000001E-2</v>
          </cell>
        </row>
        <row r="27">
          <cell r="B27">
            <v>1.5599999999999999E-2</v>
          </cell>
          <cell r="C27">
            <v>2.9600000000000001E-2</v>
          </cell>
          <cell r="D27">
            <v>2.18E-2</v>
          </cell>
        </row>
        <row r="28">
          <cell r="B28">
            <v>1.0800000000000001E-2</v>
          </cell>
          <cell r="C28">
            <v>1.8700000000000001E-2</v>
          </cell>
          <cell r="D28">
            <v>1.43E-2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6.7999999999999996E-3</v>
          </cell>
          <cell r="C5">
            <v>1.2699999999999999E-2</v>
          </cell>
          <cell r="D5">
            <v>9.5999999999999992E-3</v>
          </cell>
          <cell r="F5" t="str">
            <v>January</v>
          </cell>
          <cell r="H5">
            <v>1.19</v>
          </cell>
        </row>
        <row r="6">
          <cell r="B6">
            <v>4.7999999999999996E-3</v>
          </cell>
          <cell r="C6">
            <v>8.3999999999999995E-3</v>
          </cell>
          <cell r="D6">
            <v>6.6E-3</v>
          </cell>
          <cell r="F6" t="str">
            <v>February</v>
          </cell>
          <cell r="H6">
            <v>1.35</v>
          </cell>
        </row>
        <row r="7">
          <cell r="B7">
            <v>3.5999999999999999E-3</v>
          </cell>
          <cell r="C7">
            <v>5.7000000000000002E-3</v>
          </cell>
          <cell r="D7">
            <v>4.5999999999999999E-3</v>
          </cell>
          <cell r="F7" t="str">
            <v>March</v>
          </cell>
          <cell r="H7">
            <v>1.1200000000000001</v>
          </cell>
        </row>
        <row r="8">
          <cell r="B8">
            <v>3.8999999999999998E-3</v>
          </cell>
          <cell r="C8">
            <v>3.2000000000000002E-3</v>
          </cell>
          <cell r="D8">
            <v>3.5999999999999999E-3</v>
          </cell>
          <cell r="F8" t="str">
            <v>April</v>
          </cell>
          <cell r="H8">
            <v>1.07</v>
          </cell>
        </row>
        <row r="9">
          <cell r="B9">
            <v>8.2000000000000007E-3</v>
          </cell>
          <cell r="C9">
            <v>4.8999999999999998E-3</v>
          </cell>
          <cell r="D9">
            <v>6.6E-3</v>
          </cell>
          <cell r="F9" t="str">
            <v>May</v>
          </cell>
          <cell r="H9">
            <v>0.95</v>
          </cell>
        </row>
        <row r="10">
          <cell r="B10">
            <v>1.5800000000000002E-2</v>
          </cell>
          <cell r="C10">
            <v>1.34E-2</v>
          </cell>
          <cell r="D10">
            <v>1.46E-2</v>
          </cell>
          <cell r="F10" t="str">
            <v>June</v>
          </cell>
          <cell r="H10">
            <v>0.9</v>
          </cell>
        </row>
        <row r="11">
          <cell r="B11">
            <v>3.8100000000000002E-2</v>
          </cell>
          <cell r="C11">
            <v>3.7499999999999999E-2</v>
          </cell>
          <cell r="D11">
            <v>3.78E-2</v>
          </cell>
          <cell r="F11" t="str">
            <v>July</v>
          </cell>
          <cell r="H11">
            <v>0.89</v>
          </cell>
        </row>
        <row r="12">
          <cell r="B12">
            <v>6.5699999999999995E-2</v>
          </cell>
          <cell r="C12">
            <v>4.99E-2</v>
          </cell>
          <cell r="D12">
            <v>5.8000000000000003E-2</v>
          </cell>
          <cell r="F12" t="str">
            <v>August</v>
          </cell>
          <cell r="H12">
            <v>0.92</v>
          </cell>
        </row>
        <row r="13">
          <cell r="B13">
            <v>6.3700000000000007E-2</v>
          </cell>
          <cell r="C13">
            <v>4.7500000000000001E-2</v>
          </cell>
          <cell r="D13">
            <v>5.5800000000000002E-2</v>
          </cell>
          <cell r="F13" t="str">
            <v>September</v>
          </cell>
          <cell r="H13">
            <v>0.93</v>
          </cell>
        </row>
        <row r="14">
          <cell r="B14">
            <v>5.96E-2</v>
          </cell>
          <cell r="C14">
            <v>4.1599999999999998E-2</v>
          </cell>
          <cell r="D14">
            <v>5.0799999999999998E-2</v>
          </cell>
          <cell r="F14" t="str">
            <v>October</v>
          </cell>
          <cell r="H14">
            <v>1.01</v>
          </cell>
        </row>
        <row r="15">
          <cell r="B15">
            <v>6.1899999999999997E-2</v>
          </cell>
          <cell r="C15">
            <v>4.6300000000000001E-2</v>
          </cell>
          <cell r="D15">
            <v>5.4300000000000001E-2</v>
          </cell>
          <cell r="F15" t="str">
            <v>November</v>
          </cell>
          <cell r="H15">
            <v>1.01</v>
          </cell>
        </row>
        <row r="16">
          <cell r="B16">
            <v>6.59E-2</v>
          </cell>
          <cell r="C16">
            <v>5.3499999999999999E-2</v>
          </cell>
          <cell r="D16">
            <v>5.9900000000000002E-2</v>
          </cell>
          <cell r="F16" t="str">
            <v>December</v>
          </cell>
          <cell r="H16">
            <v>1.03</v>
          </cell>
        </row>
        <row r="17">
          <cell r="B17">
            <v>6.7799999999999999E-2</v>
          </cell>
          <cell r="C17">
            <v>6.3200000000000006E-2</v>
          </cell>
          <cell r="D17">
            <v>6.5500000000000003E-2</v>
          </cell>
        </row>
        <row r="18">
          <cell r="B18">
            <v>6.2700000000000006E-2</v>
          </cell>
          <cell r="C18">
            <v>6.5199999999999994E-2</v>
          </cell>
          <cell r="D18">
            <v>6.3899999999999998E-2</v>
          </cell>
        </row>
        <row r="19">
          <cell r="B19">
            <v>6.0699999999999997E-2</v>
          </cell>
          <cell r="C19">
            <v>6.7199999999999996E-2</v>
          </cell>
          <cell r="D19">
            <v>6.3899999999999998E-2</v>
          </cell>
        </row>
        <row r="20">
          <cell r="B20">
            <v>6.6900000000000001E-2</v>
          </cell>
          <cell r="C20">
            <v>7.3899999999999993E-2</v>
          </cell>
          <cell r="D20">
            <v>7.0300000000000001E-2</v>
          </cell>
        </row>
        <row r="21">
          <cell r="B21">
            <v>7.6799999999999993E-2</v>
          </cell>
          <cell r="C21">
            <v>7.8899999999999998E-2</v>
          </cell>
          <cell r="D21">
            <v>7.7799999999999994E-2</v>
          </cell>
        </row>
        <row r="22">
          <cell r="B22">
            <v>8.2799999999999999E-2</v>
          </cell>
          <cell r="C22">
            <v>8.2699999999999996E-2</v>
          </cell>
          <cell r="D22">
            <v>8.2699999999999996E-2</v>
          </cell>
        </row>
        <row r="23">
          <cell r="B23">
            <v>6.2E-2</v>
          </cell>
          <cell r="C23">
            <v>6.5000000000000002E-2</v>
          </cell>
          <cell r="D23">
            <v>6.3500000000000001E-2</v>
          </cell>
        </row>
        <row r="24">
          <cell r="B24">
            <v>4.2099999999999999E-2</v>
          </cell>
          <cell r="C24">
            <v>5.0599999999999999E-2</v>
          </cell>
          <cell r="D24">
            <v>4.6300000000000001E-2</v>
          </cell>
        </row>
        <row r="25">
          <cell r="B25">
            <v>2.98E-2</v>
          </cell>
          <cell r="C25">
            <v>4.36E-2</v>
          </cell>
          <cell r="D25">
            <v>3.6499999999999998E-2</v>
          </cell>
        </row>
        <row r="26">
          <cell r="B26">
            <v>2.23E-2</v>
          </cell>
          <cell r="C26">
            <v>3.8800000000000001E-2</v>
          </cell>
          <cell r="D26">
            <v>3.0300000000000001E-2</v>
          </cell>
        </row>
        <row r="27">
          <cell r="B27">
            <v>1.6899999999999998E-2</v>
          </cell>
          <cell r="C27">
            <v>2.81E-2</v>
          </cell>
          <cell r="D27">
            <v>2.24E-2</v>
          </cell>
        </row>
        <row r="28">
          <cell r="B28">
            <v>1.14E-2</v>
          </cell>
          <cell r="C28">
            <v>1.83E-2</v>
          </cell>
          <cell r="D28">
            <v>1.4800000000000001E-2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5.5999999999999999E-3</v>
          </cell>
          <cell r="C5">
            <v>6.7000000000000002E-3</v>
          </cell>
          <cell r="D5">
            <v>6.1999999999999998E-3</v>
          </cell>
          <cell r="F5" t="str">
            <v>January</v>
          </cell>
          <cell r="H5">
            <v>1.01</v>
          </cell>
        </row>
        <row r="6">
          <cell r="B6">
            <v>3.5000000000000001E-3</v>
          </cell>
          <cell r="C6">
            <v>4.1999999999999997E-3</v>
          </cell>
          <cell r="D6">
            <v>3.8999999999999998E-3</v>
          </cell>
          <cell r="F6" t="str">
            <v>February</v>
          </cell>
          <cell r="H6">
            <v>1.07</v>
          </cell>
        </row>
        <row r="7">
          <cell r="B7">
            <v>2.3999999999999998E-3</v>
          </cell>
          <cell r="C7">
            <v>3.2000000000000002E-3</v>
          </cell>
          <cell r="D7">
            <v>2.8E-3</v>
          </cell>
          <cell r="F7" t="str">
            <v>March</v>
          </cell>
          <cell r="H7">
            <v>1.0900000000000001</v>
          </cell>
        </row>
        <row r="8">
          <cell r="B8">
            <v>2.7000000000000001E-3</v>
          </cell>
          <cell r="C8">
            <v>2.0999999999999999E-3</v>
          </cell>
          <cell r="D8">
            <v>2.3999999999999998E-3</v>
          </cell>
          <cell r="F8" t="str">
            <v>April</v>
          </cell>
          <cell r="H8">
            <v>1.03</v>
          </cell>
        </row>
        <row r="9">
          <cell r="B9">
            <v>5.4999999999999997E-3</v>
          </cell>
          <cell r="C9">
            <v>6.6E-3</v>
          </cell>
          <cell r="D9">
            <v>6.1000000000000004E-3</v>
          </cell>
          <cell r="F9" t="str">
            <v>May</v>
          </cell>
          <cell r="H9">
            <v>1.05</v>
          </cell>
        </row>
        <row r="10">
          <cell r="B10">
            <v>1.67E-2</v>
          </cell>
          <cell r="C10">
            <v>1.47E-2</v>
          </cell>
          <cell r="D10">
            <v>1.5699999999999999E-2</v>
          </cell>
          <cell r="F10" t="str">
            <v>June</v>
          </cell>
          <cell r="H10">
            <v>0.89</v>
          </cell>
        </row>
        <row r="11">
          <cell r="B11">
            <v>6.1899999999999997E-2</v>
          </cell>
          <cell r="C11">
            <v>3.7999999999999999E-2</v>
          </cell>
          <cell r="D11">
            <v>4.9799999999999997E-2</v>
          </cell>
          <cell r="F11" t="str">
            <v>July</v>
          </cell>
          <cell r="H11">
            <v>0.84</v>
          </cell>
        </row>
        <row r="12">
          <cell r="B12">
            <v>6.2300000000000001E-2</v>
          </cell>
          <cell r="C12">
            <v>4.5999999999999999E-2</v>
          </cell>
          <cell r="D12">
            <v>5.3999999999999999E-2</v>
          </cell>
          <cell r="F12" t="str">
            <v>August</v>
          </cell>
          <cell r="H12">
            <v>0.91</v>
          </cell>
        </row>
        <row r="13">
          <cell r="B13">
            <v>6.1699999999999998E-2</v>
          </cell>
          <cell r="C13">
            <v>5.3900000000000003E-2</v>
          </cell>
          <cell r="D13">
            <v>5.7700000000000001E-2</v>
          </cell>
          <cell r="F13" t="str">
            <v>September</v>
          </cell>
          <cell r="H13">
            <v>1.01</v>
          </cell>
        </row>
        <row r="14">
          <cell r="B14">
            <v>5.6800000000000003E-2</v>
          </cell>
          <cell r="C14">
            <v>5.0299999999999997E-2</v>
          </cell>
          <cell r="D14">
            <v>5.3499999999999999E-2</v>
          </cell>
          <cell r="F14" t="str">
            <v>October</v>
          </cell>
          <cell r="H14">
            <v>1.05</v>
          </cell>
        </row>
        <row r="15">
          <cell r="B15">
            <v>5.6399999999999999E-2</v>
          </cell>
          <cell r="C15">
            <v>5.0799999999999998E-2</v>
          </cell>
          <cell r="D15">
            <v>5.3600000000000002E-2</v>
          </cell>
          <cell r="F15" t="str">
            <v>November</v>
          </cell>
          <cell r="H15">
            <v>1.01</v>
          </cell>
        </row>
        <row r="16">
          <cell r="B16">
            <v>5.7200000000000001E-2</v>
          </cell>
          <cell r="C16">
            <v>5.6000000000000001E-2</v>
          </cell>
          <cell r="D16">
            <v>5.6599999999999998E-2</v>
          </cell>
          <cell r="F16" t="str">
            <v>December</v>
          </cell>
          <cell r="H16">
            <v>1.02</v>
          </cell>
        </row>
        <row r="17">
          <cell r="B17">
            <v>5.9200000000000003E-2</v>
          </cell>
          <cell r="C17">
            <v>6.4699999999999994E-2</v>
          </cell>
          <cell r="D17">
            <v>6.2E-2</v>
          </cell>
        </row>
        <row r="18">
          <cell r="B18">
            <v>6.6500000000000004E-2</v>
          </cell>
          <cell r="C18">
            <v>7.5899999999999995E-2</v>
          </cell>
          <cell r="D18">
            <v>7.1199999999999999E-2</v>
          </cell>
        </row>
        <row r="19">
          <cell r="B19">
            <v>6.1699999999999998E-2</v>
          </cell>
          <cell r="C19">
            <v>6.7799999999999999E-2</v>
          </cell>
          <cell r="D19">
            <v>6.4799999999999996E-2</v>
          </cell>
        </row>
        <row r="20">
          <cell r="B20">
            <v>6.6600000000000006E-2</v>
          </cell>
          <cell r="C20">
            <v>7.6200000000000004E-2</v>
          </cell>
          <cell r="D20">
            <v>7.1499999999999994E-2</v>
          </cell>
        </row>
        <row r="21">
          <cell r="B21">
            <v>7.6700000000000004E-2</v>
          </cell>
          <cell r="C21">
            <v>0.08</v>
          </cell>
          <cell r="D21">
            <v>7.8399999999999997E-2</v>
          </cell>
        </row>
        <row r="22">
          <cell r="B22">
            <v>0.08</v>
          </cell>
          <cell r="C22">
            <v>8.43E-2</v>
          </cell>
          <cell r="D22">
            <v>8.2199999999999995E-2</v>
          </cell>
        </row>
        <row r="23">
          <cell r="B23">
            <v>6.4399999999999999E-2</v>
          </cell>
          <cell r="C23">
            <v>6.5699999999999995E-2</v>
          </cell>
          <cell r="D23">
            <v>6.5100000000000005E-2</v>
          </cell>
        </row>
        <row r="24">
          <cell r="B24">
            <v>4.5900000000000003E-2</v>
          </cell>
          <cell r="C24">
            <v>5.1400000000000001E-2</v>
          </cell>
          <cell r="D24">
            <v>4.87E-2</v>
          </cell>
        </row>
        <row r="25">
          <cell r="B25">
            <v>3.4299999999999997E-2</v>
          </cell>
          <cell r="C25">
            <v>4.1200000000000001E-2</v>
          </cell>
          <cell r="D25">
            <v>3.78E-2</v>
          </cell>
        </row>
        <row r="26">
          <cell r="B26">
            <v>2.53E-2</v>
          </cell>
          <cell r="C26">
            <v>2.9499999999999998E-2</v>
          </cell>
          <cell r="D26">
            <v>2.7400000000000001E-2</v>
          </cell>
        </row>
        <row r="27">
          <cell r="B27">
            <v>1.66E-2</v>
          </cell>
          <cell r="C27">
            <v>1.9800000000000002E-2</v>
          </cell>
          <cell r="D27">
            <v>1.8200000000000001E-2</v>
          </cell>
        </row>
        <row r="28">
          <cell r="B28">
            <v>9.9000000000000008E-3</v>
          </cell>
          <cell r="C28">
            <v>1.0999999999999999E-2</v>
          </cell>
          <cell r="D28">
            <v>1.0500000000000001E-2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35"/>
  <sheetViews>
    <sheetView tabSelected="1" workbookViewId="0">
      <selection activeCell="Z14" sqref="Z14"/>
    </sheetView>
  </sheetViews>
  <sheetFormatPr defaultRowHeight="14.4"/>
  <cols>
    <col min="1" max="2" width="27.33203125" style="87" bestFit="1" customWidth="1"/>
    <col min="3" max="3" width="4.109375" style="86" customWidth="1"/>
    <col min="4" max="7" width="5.33203125" style="88" hidden="1" customWidth="1"/>
    <col min="8" max="13" width="5.33203125" style="87" hidden="1" customWidth="1"/>
    <col min="14" max="14" width="5.5546875" style="89" hidden="1" customWidth="1"/>
    <col min="15" max="15" width="5.33203125" style="89" hidden="1" customWidth="1"/>
    <col min="16" max="16" width="19.33203125" style="89" hidden="1" customWidth="1"/>
    <col min="17" max="17" width="18.6640625" style="89" hidden="1" customWidth="1"/>
    <col min="18" max="23" width="5.33203125" style="89" hidden="1" customWidth="1"/>
    <col min="24" max="24" width="5.33203125" style="90" hidden="1" customWidth="1"/>
    <col min="25" max="28" width="6.33203125" style="90" customWidth="1"/>
    <col min="29" max="34" width="6.33203125" style="91" customWidth="1"/>
    <col min="35" max="35" width="4.33203125" style="91" customWidth="1"/>
    <col min="36" max="36" width="3.44140625" style="91" customWidth="1"/>
  </cols>
  <sheetData>
    <row r="1" spans="1:36" ht="15.6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93" t="s">
        <v>129</v>
      </c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55"/>
      <c r="AE1" s="55"/>
      <c r="AF1" s="55"/>
      <c r="AG1" s="55"/>
      <c r="AH1" s="55"/>
      <c r="AI1" s="55"/>
      <c r="AJ1" s="56"/>
    </row>
    <row r="2" spans="1:36" ht="42" thickBot="1">
      <c r="A2" s="57" t="s">
        <v>130</v>
      </c>
      <c r="B2" s="58" t="s">
        <v>131</v>
      </c>
      <c r="C2" s="59" t="s">
        <v>132</v>
      </c>
      <c r="D2" s="60">
        <v>1985</v>
      </c>
      <c r="E2" s="60" t="s">
        <v>133</v>
      </c>
      <c r="F2" s="60" t="s">
        <v>134</v>
      </c>
      <c r="G2" s="60">
        <v>1988</v>
      </c>
      <c r="H2" s="61">
        <v>1989</v>
      </c>
      <c r="I2" s="61">
        <v>1990</v>
      </c>
      <c r="J2" s="61">
        <v>1991</v>
      </c>
      <c r="K2" s="62">
        <v>1992</v>
      </c>
      <c r="L2" s="62">
        <v>1993</v>
      </c>
      <c r="M2" s="62">
        <v>1994</v>
      </c>
      <c r="N2" s="62">
        <v>1995</v>
      </c>
      <c r="O2" s="62">
        <v>1996</v>
      </c>
      <c r="P2" s="62">
        <v>1997</v>
      </c>
      <c r="Q2" s="62">
        <v>1998</v>
      </c>
      <c r="R2" s="62">
        <v>1999</v>
      </c>
      <c r="S2" s="62">
        <v>2000</v>
      </c>
      <c r="T2" s="62">
        <v>2001</v>
      </c>
      <c r="U2" s="62">
        <v>2002</v>
      </c>
      <c r="V2" s="62">
        <v>2003</v>
      </c>
      <c r="W2" s="62">
        <v>2004</v>
      </c>
      <c r="X2" s="63">
        <v>2005</v>
      </c>
      <c r="Y2" s="63">
        <v>2006</v>
      </c>
      <c r="Z2" s="63">
        <v>2007</v>
      </c>
      <c r="AA2" s="63">
        <v>2008</v>
      </c>
      <c r="AB2" s="63">
        <v>2009</v>
      </c>
      <c r="AC2" s="64">
        <v>2010</v>
      </c>
      <c r="AD2" s="64">
        <v>2011</v>
      </c>
      <c r="AE2" s="64">
        <v>2012</v>
      </c>
      <c r="AF2" s="64">
        <v>2013</v>
      </c>
      <c r="AG2" s="64">
        <v>2014</v>
      </c>
      <c r="AH2" s="64">
        <v>2015</v>
      </c>
      <c r="AI2" s="65" t="s">
        <v>135</v>
      </c>
      <c r="AJ2" s="66" t="s">
        <v>136</v>
      </c>
    </row>
    <row r="3" spans="1:36">
      <c r="A3" s="67" t="s">
        <v>137</v>
      </c>
      <c r="B3" s="68" t="s">
        <v>138</v>
      </c>
      <c r="C3" s="68">
        <v>215</v>
      </c>
      <c r="D3" s="68"/>
      <c r="E3" s="68" t="s">
        <v>139</v>
      </c>
      <c r="F3" s="68" t="s">
        <v>139</v>
      </c>
      <c r="G3" s="68"/>
      <c r="H3" s="68"/>
      <c r="I3" s="68">
        <v>1200</v>
      </c>
      <c r="J3" s="68">
        <v>1400</v>
      </c>
      <c r="K3" s="68">
        <v>2000</v>
      </c>
      <c r="L3" s="68">
        <v>2000</v>
      </c>
      <c r="M3" s="68">
        <v>1900</v>
      </c>
      <c r="N3" s="68">
        <v>2000</v>
      </c>
      <c r="O3" s="68">
        <v>2200</v>
      </c>
      <c r="P3" s="68">
        <v>2400</v>
      </c>
      <c r="Q3" s="68">
        <v>3000</v>
      </c>
      <c r="R3" s="69">
        <v>4000</v>
      </c>
      <c r="S3" s="69">
        <v>3700</v>
      </c>
      <c r="T3" s="69">
        <v>3300</v>
      </c>
      <c r="U3" s="69">
        <v>3800</v>
      </c>
      <c r="V3" s="69">
        <v>4300</v>
      </c>
      <c r="W3" s="69">
        <v>4700</v>
      </c>
      <c r="X3" s="69">
        <v>5700</v>
      </c>
      <c r="Y3" s="69">
        <v>5800</v>
      </c>
      <c r="Z3" s="69">
        <v>6100</v>
      </c>
      <c r="AA3" s="69"/>
      <c r="AB3" s="69"/>
      <c r="AC3" s="69">
        <v>6400</v>
      </c>
      <c r="AD3" s="69">
        <v>7700</v>
      </c>
      <c r="AE3" s="69" t="s">
        <v>140</v>
      </c>
      <c r="AF3" s="69">
        <v>6800</v>
      </c>
      <c r="AG3" s="69"/>
      <c r="AH3" s="69">
        <v>6600</v>
      </c>
      <c r="AI3" s="69">
        <v>37</v>
      </c>
      <c r="AJ3" s="70">
        <v>7</v>
      </c>
    </row>
    <row r="4" spans="1:36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3"/>
      <c r="S4" s="73" t="s">
        <v>139</v>
      </c>
      <c r="T4" s="73" t="s">
        <v>140</v>
      </c>
      <c r="U4" s="73"/>
      <c r="V4" s="73" t="s">
        <v>140</v>
      </c>
      <c r="W4" s="73"/>
      <c r="X4" s="73"/>
      <c r="Y4" s="73"/>
      <c r="Z4" s="73"/>
      <c r="AA4" s="73"/>
      <c r="AB4" s="73"/>
      <c r="AC4" s="73"/>
      <c r="AD4" s="73"/>
      <c r="AE4" s="73" t="s">
        <v>140</v>
      </c>
      <c r="AF4" s="73"/>
      <c r="AG4" s="73"/>
      <c r="AH4" s="73"/>
      <c r="AI4" s="73"/>
      <c r="AJ4" s="74"/>
    </row>
    <row r="5" spans="1:36">
      <c r="A5" s="67" t="s">
        <v>141</v>
      </c>
      <c r="B5" s="68" t="s">
        <v>142</v>
      </c>
      <c r="C5" s="68">
        <v>201</v>
      </c>
      <c r="D5" s="68"/>
      <c r="E5" s="68" t="s">
        <v>139</v>
      </c>
      <c r="F5" s="68" t="s">
        <v>139</v>
      </c>
      <c r="G5" s="68"/>
      <c r="H5" s="68"/>
      <c r="I5" s="68">
        <v>2300</v>
      </c>
      <c r="J5" s="68">
        <v>1700</v>
      </c>
      <c r="K5" s="68">
        <v>1700</v>
      </c>
      <c r="L5" s="68">
        <v>1800</v>
      </c>
      <c r="M5" s="68">
        <v>2100</v>
      </c>
      <c r="N5" s="68">
        <v>2400</v>
      </c>
      <c r="O5" s="68">
        <v>2800</v>
      </c>
      <c r="P5" s="68">
        <v>3000</v>
      </c>
      <c r="Q5" s="68">
        <v>3700</v>
      </c>
      <c r="R5" s="69">
        <v>2800</v>
      </c>
      <c r="S5" s="69">
        <v>2600</v>
      </c>
      <c r="T5" s="69">
        <v>3200</v>
      </c>
      <c r="U5" s="69">
        <v>4200</v>
      </c>
      <c r="V5" s="69">
        <v>4200</v>
      </c>
      <c r="W5" s="69">
        <v>5100</v>
      </c>
      <c r="X5" s="69">
        <v>5300</v>
      </c>
      <c r="Y5" s="69">
        <v>6300</v>
      </c>
      <c r="Z5" s="69">
        <v>4700</v>
      </c>
      <c r="AA5" s="69">
        <v>6100</v>
      </c>
      <c r="AB5" s="69">
        <v>5700</v>
      </c>
      <c r="AC5" s="69">
        <v>5700</v>
      </c>
      <c r="AD5" s="69"/>
      <c r="AE5" s="69" t="s">
        <v>140</v>
      </c>
      <c r="AF5" s="69"/>
      <c r="AG5" s="69"/>
      <c r="AH5" s="69">
        <v>6800</v>
      </c>
      <c r="AI5" s="69">
        <v>6</v>
      </c>
      <c r="AJ5" s="70">
        <v>5</v>
      </c>
    </row>
    <row r="6" spans="1:36">
      <c r="A6" s="71" t="s">
        <v>141</v>
      </c>
      <c r="B6" s="72" t="s">
        <v>143</v>
      </c>
      <c r="C6" s="72">
        <v>200</v>
      </c>
      <c r="D6" s="72">
        <v>4100</v>
      </c>
      <c r="E6" s="72">
        <v>3800</v>
      </c>
      <c r="F6" s="72">
        <v>4600</v>
      </c>
      <c r="G6" s="72">
        <v>4300</v>
      </c>
      <c r="H6" s="72">
        <v>5200</v>
      </c>
      <c r="I6" s="72">
        <v>6000</v>
      </c>
      <c r="J6" s="72">
        <v>5000</v>
      </c>
      <c r="K6" s="72">
        <v>5400</v>
      </c>
      <c r="L6" s="72">
        <v>5500</v>
      </c>
      <c r="M6" s="72">
        <v>5400</v>
      </c>
      <c r="N6" s="72">
        <v>5800</v>
      </c>
      <c r="O6" s="72">
        <v>6100</v>
      </c>
      <c r="P6" s="72">
        <v>5900</v>
      </c>
      <c r="Q6" s="72">
        <v>5900</v>
      </c>
      <c r="R6" s="73">
        <v>5800</v>
      </c>
      <c r="S6" s="73">
        <v>4900</v>
      </c>
      <c r="T6" s="73">
        <v>5600</v>
      </c>
      <c r="U6" s="73">
        <v>6400</v>
      </c>
      <c r="V6" s="73">
        <v>7100</v>
      </c>
      <c r="W6" s="73">
        <v>8100</v>
      </c>
      <c r="X6" s="73">
        <v>8800</v>
      </c>
      <c r="Y6" s="73">
        <v>9500</v>
      </c>
      <c r="Z6" s="73">
        <v>9900</v>
      </c>
      <c r="AA6" s="73">
        <v>8800</v>
      </c>
      <c r="AB6" s="73">
        <v>9000</v>
      </c>
      <c r="AC6" s="73">
        <v>9100</v>
      </c>
      <c r="AD6" s="73">
        <v>8800</v>
      </c>
      <c r="AE6" s="73">
        <v>11100</v>
      </c>
      <c r="AF6" s="73">
        <v>9000</v>
      </c>
      <c r="AG6" s="73">
        <v>9300</v>
      </c>
      <c r="AH6" s="73">
        <v>10300</v>
      </c>
      <c r="AI6" s="73">
        <v>6</v>
      </c>
      <c r="AJ6" s="74">
        <v>5</v>
      </c>
    </row>
    <row r="7" spans="1:36">
      <c r="A7" s="67"/>
      <c r="B7" s="68"/>
      <c r="C7" s="68"/>
      <c r="D7" s="68"/>
      <c r="E7" s="68"/>
      <c r="F7" s="68"/>
      <c r="G7" s="68"/>
      <c r="H7" s="68"/>
      <c r="I7" s="68" t="s">
        <v>140</v>
      </c>
      <c r="J7" s="68" t="s">
        <v>140</v>
      </c>
      <c r="K7" s="68" t="s">
        <v>140</v>
      </c>
      <c r="L7" s="68"/>
      <c r="M7" s="68"/>
      <c r="N7" s="68"/>
      <c r="O7" s="68"/>
      <c r="P7" s="68"/>
      <c r="Q7" s="68"/>
      <c r="R7" s="69"/>
      <c r="S7" s="69" t="s">
        <v>139</v>
      </c>
      <c r="T7" s="69" t="s">
        <v>140</v>
      </c>
      <c r="U7" s="69" t="s">
        <v>139</v>
      </c>
      <c r="V7" s="69" t="s">
        <v>140</v>
      </c>
      <c r="W7" s="69"/>
      <c r="X7" s="69"/>
      <c r="Y7" s="69"/>
      <c r="Z7" s="69"/>
      <c r="AA7" s="69"/>
      <c r="AB7" s="69"/>
      <c r="AC7" s="69"/>
      <c r="AD7" s="69"/>
      <c r="AE7" s="69" t="s">
        <v>140</v>
      </c>
      <c r="AF7" s="69"/>
      <c r="AG7" s="69"/>
      <c r="AH7" s="69"/>
      <c r="AI7" s="69"/>
      <c r="AJ7" s="70"/>
    </row>
    <row r="8" spans="1:36">
      <c r="A8" s="71" t="s">
        <v>144</v>
      </c>
      <c r="B8" s="72" t="s">
        <v>142</v>
      </c>
      <c r="C8" s="72">
        <v>202</v>
      </c>
      <c r="D8" s="72"/>
      <c r="E8" s="72" t="s">
        <v>139</v>
      </c>
      <c r="F8" s="72" t="s">
        <v>139</v>
      </c>
      <c r="G8" s="72"/>
      <c r="H8" s="72"/>
      <c r="I8" s="72">
        <v>750</v>
      </c>
      <c r="J8" s="72">
        <v>850</v>
      </c>
      <c r="K8" s="72">
        <v>850</v>
      </c>
      <c r="L8" s="72">
        <v>900</v>
      </c>
      <c r="M8" s="72">
        <v>850</v>
      </c>
      <c r="N8" s="72">
        <v>900</v>
      </c>
      <c r="O8" s="72">
        <v>1000</v>
      </c>
      <c r="P8" s="72">
        <v>1000</v>
      </c>
      <c r="Q8" s="72">
        <v>1000</v>
      </c>
      <c r="R8" s="73">
        <v>1000</v>
      </c>
      <c r="S8" s="73">
        <v>1000</v>
      </c>
      <c r="T8" s="73">
        <v>1100</v>
      </c>
      <c r="U8" s="73">
        <v>1400</v>
      </c>
      <c r="V8" s="73">
        <v>1300</v>
      </c>
      <c r="W8" s="73">
        <v>2100</v>
      </c>
      <c r="X8" s="73">
        <v>2600</v>
      </c>
      <c r="Y8" s="73">
        <v>3200</v>
      </c>
      <c r="Z8" s="73">
        <v>2800</v>
      </c>
      <c r="AA8" s="73">
        <v>2400</v>
      </c>
      <c r="AB8" s="73">
        <v>1900</v>
      </c>
      <c r="AC8" s="73">
        <v>1900</v>
      </c>
      <c r="AD8" s="73"/>
      <c r="AE8" s="73" t="s">
        <v>140</v>
      </c>
      <c r="AF8" s="73"/>
      <c r="AG8" s="73"/>
      <c r="AH8" s="73"/>
      <c r="AI8" s="73">
        <v>6</v>
      </c>
      <c r="AJ8" s="74">
        <v>5</v>
      </c>
    </row>
    <row r="9" spans="1:36">
      <c r="A9" s="67" t="str">
        <f>A8</f>
        <v>BELL BLVD</v>
      </c>
      <c r="B9" s="68" t="s">
        <v>145</v>
      </c>
      <c r="C9" s="68">
        <v>203</v>
      </c>
      <c r="D9" s="68"/>
      <c r="E9" s="68">
        <v>1850</v>
      </c>
      <c r="F9" s="68">
        <v>2400</v>
      </c>
      <c r="G9" s="68">
        <v>2100</v>
      </c>
      <c r="H9" s="68">
        <v>2100</v>
      </c>
      <c r="I9" s="68">
        <v>2300</v>
      </c>
      <c r="J9" s="68">
        <v>2300</v>
      </c>
      <c r="K9" s="68">
        <v>2000</v>
      </c>
      <c r="L9" s="68">
        <v>2200</v>
      </c>
      <c r="M9" s="68">
        <v>2600</v>
      </c>
      <c r="N9" s="68">
        <v>2500</v>
      </c>
      <c r="O9" s="68">
        <v>2500</v>
      </c>
      <c r="P9" s="68">
        <v>2700</v>
      </c>
      <c r="Q9" s="68">
        <v>2600</v>
      </c>
      <c r="R9" s="69">
        <v>3000</v>
      </c>
      <c r="S9" s="69">
        <v>2700</v>
      </c>
      <c r="T9" s="69">
        <v>3200</v>
      </c>
      <c r="U9" s="69">
        <v>3700</v>
      </c>
      <c r="V9" s="69">
        <v>4000</v>
      </c>
      <c r="W9" s="69">
        <v>4900</v>
      </c>
      <c r="X9" s="69">
        <v>6100</v>
      </c>
      <c r="Y9" s="69">
        <v>8500</v>
      </c>
      <c r="Z9" s="69">
        <v>9100</v>
      </c>
      <c r="AA9" s="69">
        <v>7800</v>
      </c>
      <c r="AB9" s="69">
        <v>7200</v>
      </c>
      <c r="AC9" s="69">
        <v>7900</v>
      </c>
      <c r="AD9" s="69">
        <v>7900</v>
      </c>
      <c r="AE9" s="69">
        <v>9500</v>
      </c>
      <c r="AF9" s="69">
        <v>8100</v>
      </c>
      <c r="AG9" s="69">
        <v>8800</v>
      </c>
      <c r="AH9" s="69">
        <v>9600</v>
      </c>
      <c r="AI9" s="69">
        <v>6</v>
      </c>
      <c r="AJ9" s="70">
        <v>5</v>
      </c>
    </row>
    <row r="10" spans="1:36">
      <c r="A10" s="71"/>
      <c r="B10" s="72"/>
      <c r="C10" s="72"/>
      <c r="D10" s="72"/>
      <c r="E10" s="72"/>
      <c r="F10" s="72"/>
      <c r="G10" s="72"/>
      <c r="H10" s="72"/>
      <c r="I10" s="72" t="s">
        <v>140</v>
      </c>
      <c r="J10" s="72" t="s">
        <v>140</v>
      </c>
      <c r="K10" s="72" t="s">
        <v>140</v>
      </c>
      <c r="L10" s="72"/>
      <c r="M10" s="72"/>
      <c r="N10" s="72"/>
      <c r="O10" s="72"/>
      <c r="P10" s="72"/>
      <c r="Q10" s="72"/>
      <c r="R10" s="73"/>
      <c r="S10" s="73" t="s">
        <v>139</v>
      </c>
      <c r="T10" s="73" t="s">
        <v>140</v>
      </c>
      <c r="U10" s="73" t="s">
        <v>139</v>
      </c>
      <c r="V10" s="73" t="s">
        <v>140</v>
      </c>
      <c r="W10" s="73"/>
      <c r="X10" s="73"/>
      <c r="Y10" s="73"/>
      <c r="Z10" s="73"/>
      <c r="AA10" s="73"/>
      <c r="AB10" s="73"/>
      <c r="AC10" s="73"/>
      <c r="AD10" s="73"/>
      <c r="AE10" s="73" t="s">
        <v>140</v>
      </c>
      <c r="AF10" s="73"/>
      <c r="AG10" s="73"/>
      <c r="AH10" s="73"/>
      <c r="AI10" s="73"/>
      <c r="AJ10" s="74"/>
    </row>
    <row r="11" spans="1:36">
      <c r="A11" s="67" t="s">
        <v>146</v>
      </c>
      <c r="B11" s="68" t="s">
        <v>147</v>
      </c>
      <c r="C11" s="68">
        <v>204</v>
      </c>
      <c r="D11" s="68"/>
      <c r="E11" s="68" t="s">
        <v>139</v>
      </c>
      <c r="F11" s="68" t="s">
        <v>139</v>
      </c>
      <c r="G11" s="68"/>
      <c r="H11" s="68"/>
      <c r="I11" s="68">
        <v>10500</v>
      </c>
      <c r="J11" s="68">
        <v>11400</v>
      </c>
      <c r="K11" s="68">
        <v>11100</v>
      </c>
      <c r="L11" s="68">
        <v>12600</v>
      </c>
      <c r="M11" s="68">
        <v>12000</v>
      </c>
      <c r="N11" s="68">
        <v>13700</v>
      </c>
      <c r="O11" s="68">
        <v>13300</v>
      </c>
      <c r="P11" s="68">
        <v>14700</v>
      </c>
      <c r="Q11" s="68">
        <v>12800</v>
      </c>
      <c r="R11" s="69">
        <v>15100</v>
      </c>
      <c r="S11" s="69">
        <v>15700</v>
      </c>
      <c r="T11" s="69">
        <v>17800</v>
      </c>
      <c r="U11" s="69">
        <v>19100</v>
      </c>
      <c r="V11" s="69">
        <v>17700</v>
      </c>
      <c r="W11" s="69">
        <v>19800</v>
      </c>
      <c r="X11" s="69"/>
      <c r="Y11" s="69">
        <v>18900</v>
      </c>
      <c r="Z11" s="69">
        <v>21200</v>
      </c>
      <c r="AA11" s="69">
        <v>18100</v>
      </c>
      <c r="AB11" s="69">
        <v>19500</v>
      </c>
      <c r="AC11" s="69">
        <v>21400</v>
      </c>
      <c r="AD11" s="69">
        <v>21800</v>
      </c>
      <c r="AE11" s="69">
        <v>21700</v>
      </c>
      <c r="AF11" s="69">
        <v>23400</v>
      </c>
      <c r="AG11" s="69">
        <v>19900</v>
      </c>
      <c r="AH11" s="69">
        <v>21900</v>
      </c>
      <c r="AI11" s="69">
        <v>10</v>
      </c>
      <c r="AJ11" s="70">
        <v>3</v>
      </c>
    </row>
    <row r="12" spans="1:36">
      <c r="A12" s="71" t="str">
        <f>A11</f>
        <v>ALICO RD</v>
      </c>
      <c r="B12" s="72" t="s">
        <v>148</v>
      </c>
      <c r="C12" s="72">
        <v>207</v>
      </c>
      <c r="D12" s="72"/>
      <c r="E12" s="72">
        <v>5000</v>
      </c>
      <c r="F12" s="72">
        <v>5800</v>
      </c>
      <c r="G12" s="72">
        <v>6800</v>
      </c>
      <c r="H12" s="72">
        <v>8900</v>
      </c>
      <c r="I12" s="72">
        <v>8500</v>
      </c>
      <c r="J12" s="72">
        <v>8600</v>
      </c>
      <c r="K12" s="72">
        <v>9100</v>
      </c>
      <c r="L12" s="72">
        <v>10700</v>
      </c>
      <c r="M12" s="72">
        <v>10100</v>
      </c>
      <c r="N12" s="72">
        <v>11400</v>
      </c>
      <c r="O12" s="72">
        <v>11000</v>
      </c>
      <c r="P12" s="72">
        <v>11600</v>
      </c>
      <c r="Q12" s="72">
        <v>12000</v>
      </c>
      <c r="R12" s="73">
        <v>13900</v>
      </c>
      <c r="S12" s="73">
        <v>14200</v>
      </c>
      <c r="T12" s="73">
        <v>16000</v>
      </c>
      <c r="U12" s="73">
        <v>17400</v>
      </c>
      <c r="V12" s="73">
        <v>18000</v>
      </c>
      <c r="W12" s="73">
        <v>20000</v>
      </c>
      <c r="X12" s="73"/>
      <c r="Y12" s="73">
        <v>22600</v>
      </c>
      <c r="Z12" s="73">
        <v>22900</v>
      </c>
      <c r="AA12" s="73">
        <v>20100</v>
      </c>
      <c r="AB12" s="73">
        <v>19900</v>
      </c>
      <c r="AC12" s="73">
        <v>22700</v>
      </c>
      <c r="AD12" s="73"/>
      <c r="AE12" s="73" t="s">
        <v>140</v>
      </c>
      <c r="AF12" s="73"/>
      <c r="AG12" s="73"/>
      <c r="AH12" s="73"/>
      <c r="AI12" s="73">
        <v>10</v>
      </c>
      <c r="AJ12" s="74">
        <v>3</v>
      </c>
    </row>
    <row r="13" spans="1:36">
      <c r="A13" s="67" t="str">
        <f>A12</f>
        <v>ALICO RD</v>
      </c>
      <c r="B13" s="68" t="s">
        <v>149</v>
      </c>
      <c r="C13" s="106">
        <v>10</v>
      </c>
      <c r="D13" s="68"/>
      <c r="E13" s="68"/>
      <c r="F13" s="68"/>
      <c r="G13" s="68"/>
      <c r="H13" s="68"/>
      <c r="I13" s="68">
        <v>7000</v>
      </c>
      <c r="J13" s="68">
        <v>7400</v>
      </c>
      <c r="K13" s="68">
        <v>8300</v>
      </c>
      <c r="L13" s="68">
        <v>8500</v>
      </c>
      <c r="M13" s="68">
        <v>10400</v>
      </c>
      <c r="N13" s="68">
        <v>10900</v>
      </c>
      <c r="O13" s="68">
        <v>12200</v>
      </c>
      <c r="P13" s="68">
        <v>13400</v>
      </c>
      <c r="Q13" s="68">
        <v>14900</v>
      </c>
      <c r="R13" s="69">
        <v>16300</v>
      </c>
      <c r="S13" s="69">
        <v>15700</v>
      </c>
      <c r="T13" s="69">
        <v>17200</v>
      </c>
      <c r="U13" s="69">
        <v>18000</v>
      </c>
      <c r="V13" s="69">
        <v>19000</v>
      </c>
      <c r="W13" s="69" t="s">
        <v>150</v>
      </c>
      <c r="X13" s="69" t="s">
        <v>150</v>
      </c>
      <c r="Y13" s="69"/>
      <c r="Z13" s="69"/>
      <c r="AA13" s="69">
        <v>28300</v>
      </c>
      <c r="AB13" s="69">
        <v>26600</v>
      </c>
      <c r="AC13" s="69">
        <v>26100</v>
      </c>
      <c r="AD13" s="69">
        <v>25800</v>
      </c>
      <c r="AE13" s="69">
        <v>27200</v>
      </c>
      <c r="AF13" s="69">
        <v>29100</v>
      </c>
      <c r="AG13" s="69">
        <v>38400</v>
      </c>
      <c r="AH13" s="69">
        <v>41100</v>
      </c>
      <c r="AI13" s="69"/>
      <c r="AJ13" s="70">
        <v>3</v>
      </c>
    </row>
    <row r="14" spans="1:36">
      <c r="A14" s="71" t="str">
        <f>A13</f>
        <v>ALICO RD</v>
      </c>
      <c r="B14" s="72" t="s">
        <v>151</v>
      </c>
      <c r="C14" s="92">
        <v>53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/>
      <c r="S14" s="73"/>
      <c r="T14" s="73"/>
      <c r="U14" s="73">
        <v>10100</v>
      </c>
      <c r="V14" s="73">
        <v>11300</v>
      </c>
      <c r="W14" s="73">
        <v>14500</v>
      </c>
      <c r="X14" s="73">
        <v>12500</v>
      </c>
      <c r="Y14" s="73">
        <v>11700</v>
      </c>
      <c r="Z14" s="73"/>
      <c r="AA14" s="73">
        <v>12300</v>
      </c>
      <c r="AB14" s="73">
        <v>20800</v>
      </c>
      <c r="AC14" s="73">
        <v>25700</v>
      </c>
      <c r="AD14" s="73">
        <v>26200</v>
      </c>
      <c r="AE14" s="73">
        <v>26000</v>
      </c>
      <c r="AF14" s="73">
        <v>26900</v>
      </c>
      <c r="AG14" s="73">
        <v>28400</v>
      </c>
      <c r="AH14" s="73">
        <v>25600</v>
      </c>
      <c r="AI14" s="73"/>
      <c r="AJ14" s="74">
        <v>3</v>
      </c>
    </row>
    <row r="15" spans="1:36">
      <c r="A15" s="67" t="str">
        <f>A14</f>
        <v>ALICO RD</v>
      </c>
      <c r="B15" s="68" t="s">
        <v>152</v>
      </c>
      <c r="C15" s="68">
        <v>205</v>
      </c>
      <c r="D15" s="68"/>
      <c r="E15" s="68" t="s">
        <v>139</v>
      </c>
      <c r="F15" s="68" t="s">
        <v>139</v>
      </c>
      <c r="G15" s="68"/>
      <c r="H15" s="68"/>
      <c r="I15" s="68">
        <v>4600</v>
      </c>
      <c r="J15" s="68">
        <v>3800</v>
      </c>
      <c r="K15" s="68">
        <v>4900</v>
      </c>
      <c r="L15" s="68">
        <v>4600</v>
      </c>
      <c r="M15" s="68">
        <v>4700</v>
      </c>
      <c r="N15" s="68">
        <v>3400</v>
      </c>
      <c r="O15" s="68">
        <v>4000</v>
      </c>
      <c r="P15" s="68">
        <v>4700</v>
      </c>
      <c r="Q15" s="68">
        <v>5200</v>
      </c>
      <c r="R15" s="69">
        <v>5500</v>
      </c>
      <c r="S15" s="69">
        <v>5800</v>
      </c>
      <c r="T15" s="69">
        <v>6500</v>
      </c>
      <c r="U15" s="69">
        <v>9800</v>
      </c>
      <c r="V15" s="69" t="s">
        <v>150</v>
      </c>
      <c r="W15" s="69">
        <v>14700</v>
      </c>
      <c r="X15" s="69">
        <v>13100</v>
      </c>
      <c r="Y15" s="69">
        <v>12600</v>
      </c>
      <c r="Z15" s="69">
        <v>9400</v>
      </c>
      <c r="AA15" s="69">
        <v>5800</v>
      </c>
      <c r="AB15" s="69">
        <v>3600</v>
      </c>
      <c r="AC15" s="69">
        <v>2600</v>
      </c>
      <c r="AD15" s="69"/>
      <c r="AE15" s="69" t="s">
        <v>140</v>
      </c>
      <c r="AF15" s="69" t="s">
        <v>140</v>
      </c>
      <c r="AG15" s="69">
        <v>7500</v>
      </c>
      <c r="AH15" s="69"/>
      <c r="AI15" s="69">
        <v>53</v>
      </c>
      <c r="AJ15" s="70">
        <v>3</v>
      </c>
    </row>
    <row r="16" spans="1:36">
      <c r="A16" s="71" t="str">
        <f>A15</f>
        <v>ALICO RD</v>
      </c>
      <c r="B16" s="72" t="s">
        <v>153</v>
      </c>
      <c r="C16" s="72">
        <v>206</v>
      </c>
      <c r="D16" s="72"/>
      <c r="E16" s="72" t="s">
        <v>139</v>
      </c>
      <c r="F16" s="72" t="s">
        <v>139</v>
      </c>
      <c r="G16" s="72"/>
      <c r="H16" s="72"/>
      <c r="I16" s="72">
        <v>650</v>
      </c>
      <c r="J16" s="72">
        <v>500</v>
      </c>
      <c r="K16" s="72">
        <v>550</v>
      </c>
      <c r="L16" s="72">
        <v>900</v>
      </c>
      <c r="M16" s="72">
        <v>800</v>
      </c>
      <c r="N16" s="72">
        <v>850</v>
      </c>
      <c r="O16" s="72">
        <v>700</v>
      </c>
      <c r="P16" s="72">
        <v>1000</v>
      </c>
      <c r="Q16" s="72">
        <v>900</v>
      </c>
      <c r="R16" s="73">
        <v>1000</v>
      </c>
      <c r="S16" s="73">
        <v>1000</v>
      </c>
      <c r="T16" s="73" t="s">
        <v>154</v>
      </c>
      <c r="U16" s="73">
        <v>800</v>
      </c>
      <c r="V16" s="73">
        <v>2000</v>
      </c>
      <c r="W16" s="73">
        <v>2100</v>
      </c>
      <c r="X16" s="73">
        <v>1600</v>
      </c>
      <c r="Y16" s="73">
        <v>2800</v>
      </c>
      <c r="Z16" s="73">
        <v>2400</v>
      </c>
      <c r="AA16" s="73">
        <v>2000</v>
      </c>
      <c r="AB16" s="73">
        <v>1400</v>
      </c>
      <c r="AC16" s="73">
        <v>1500</v>
      </c>
      <c r="AD16" s="73"/>
      <c r="AE16" s="73" t="s">
        <v>140</v>
      </c>
      <c r="AF16" s="73" t="s">
        <v>140</v>
      </c>
      <c r="AG16" s="73"/>
      <c r="AH16" s="73"/>
      <c r="AI16" s="73">
        <v>53</v>
      </c>
      <c r="AJ16" s="74">
        <v>3</v>
      </c>
    </row>
    <row r="17" spans="1:36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9"/>
      <c r="S17" s="69" t="s">
        <v>139</v>
      </c>
      <c r="T17" s="69" t="s">
        <v>140</v>
      </c>
      <c r="U17" s="69" t="s">
        <v>139</v>
      </c>
      <c r="V17" s="69" t="s">
        <v>140</v>
      </c>
      <c r="W17" s="69"/>
      <c r="X17" s="69"/>
      <c r="Y17" s="69"/>
      <c r="Z17" s="69"/>
      <c r="AA17" s="69"/>
      <c r="AB17" s="69"/>
      <c r="AC17" s="69"/>
      <c r="AD17" s="69"/>
      <c r="AE17" s="69" t="s">
        <v>140</v>
      </c>
      <c r="AF17" s="69" t="s">
        <v>140</v>
      </c>
      <c r="AG17" s="69"/>
      <c r="AH17" s="69"/>
      <c r="AI17" s="69"/>
      <c r="AJ17" s="70"/>
    </row>
    <row r="18" spans="1:36">
      <c r="A18" s="71" t="s">
        <v>155</v>
      </c>
      <c r="B18" s="72" t="s">
        <v>156</v>
      </c>
      <c r="C18" s="72">
        <v>496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>
        <v>4500</v>
      </c>
      <c r="Q18" s="72">
        <v>3600</v>
      </c>
      <c r="R18" s="73">
        <v>4000</v>
      </c>
      <c r="S18" s="73">
        <v>4000</v>
      </c>
      <c r="T18" s="73">
        <v>5900</v>
      </c>
      <c r="U18" s="73">
        <v>4300</v>
      </c>
      <c r="V18" s="73">
        <v>5000</v>
      </c>
      <c r="W18" s="73">
        <v>6200</v>
      </c>
      <c r="X18" s="73">
        <v>6500</v>
      </c>
      <c r="Y18" s="73">
        <v>6400</v>
      </c>
      <c r="Z18" s="73">
        <v>5300</v>
      </c>
      <c r="AA18" s="73">
        <v>4700</v>
      </c>
      <c r="AB18" s="73">
        <v>4000</v>
      </c>
      <c r="AC18" s="73"/>
      <c r="AD18" s="73"/>
      <c r="AE18" s="73" t="s">
        <v>140</v>
      </c>
      <c r="AF18" s="73" t="s">
        <v>140</v>
      </c>
      <c r="AG18" s="73"/>
      <c r="AH18" s="73"/>
      <c r="AI18" s="73">
        <v>42</v>
      </c>
      <c r="AJ18" s="74">
        <v>6</v>
      </c>
    </row>
    <row r="19" spans="1:36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9"/>
      <c r="S19" s="69" t="s">
        <v>139</v>
      </c>
      <c r="T19" s="69" t="s">
        <v>140</v>
      </c>
      <c r="U19" s="69" t="s">
        <v>139</v>
      </c>
      <c r="V19" s="69" t="s">
        <v>140</v>
      </c>
      <c r="W19" s="69"/>
      <c r="X19" s="69"/>
      <c r="Y19" s="69"/>
      <c r="Z19" s="69"/>
      <c r="AA19" s="69"/>
      <c r="AB19" s="69"/>
      <c r="AC19" s="69"/>
      <c r="AD19" s="69"/>
      <c r="AE19" s="69" t="s">
        <v>140</v>
      </c>
      <c r="AF19" s="69" t="s">
        <v>140</v>
      </c>
      <c r="AG19" s="69"/>
      <c r="AH19" s="69"/>
      <c r="AI19" s="69"/>
      <c r="AJ19" s="70"/>
    </row>
    <row r="20" spans="1:36">
      <c r="A20" s="71" t="s">
        <v>157</v>
      </c>
      <c r="B20" s="72" t="s">
        <v>147</v>
      </c>
      <c r="C20" s="72">
        <v>461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v>1600</v>
      </c>
      <c r="Q20" s="72">
        <v>1300</v>
      </c>
      <c r="R20" s="73">
        <v>1500</v>
      </c>
      <c r="S20" s="73">
        <v>1600</v>
      </c>
      <c r="T20" s="73" t="s">
        <v>154</v>
      </c>
      <c r="U20" s="73">
        <v>1500</v>
      </c>
      <c r="V20" s="73">
        <v>1600</v>
      </c>
      <c r="W20" s="73">
        <v>1700</v>
      </c>
      <c r="X20" s="73"/>
      <c r="Y20" s="73">
        <v>900</v>
      </c>
      <c r="Z20" s="73">
        <v>700</v>
      </c>
      <c r="AA20" s="73">
        <v>1400</v>
      </c>
      <c r="AB20" s="73">
        <v>1300</v>
      </c>
      <c r="AC20" s="73">
        <v>1200</v>
      </c>
      <c r="AD20" s="73"/>
      <c r="AE20" s="73" t="s">
        <v>140</v>
      </c>
      <c r="AF20" s="73" t="s">
        <v>140</v>
      </c>
      <c r="AG20" s="73"/>
      <c r="AH20" s="73"/>
      <c r="AI20" s="73">
        <v>25</v>
      </c>
      <c r="AJ20" s="74">
        <v>4</v>
      </c>
    </row>
    <row r="21" spans="1:36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S21" s="69" t="s">
        <v>139</v>
      </c>
      <c r="T21" s="69" t="s">
        <v>140</v>
      </c>
      <c r="U21" s="69" t="s">
        <v>139</v>
      </c>
      <c r="V21" s="69" t="s">
        <v>140</v>
      </c>
      <c r="W21" s="69"/>
      <c r="X21" s="69"/>
      <c r="Y21" s="69"/>
      <c r="Z21" s="69"/>
      <c r="AA21" s="69"/>
      <c r="AB21" s="69"/>
      <c r="AC21" s="69"/>
      <c r="AD21" s="69"/>
      <c r="AE21" s="69" t="s">
        <v>140</v>
      </c>
      <c r="AF21" s="69" t="s">
        <v>140</v>
      </c>
      <c r="AG21" s="69"/>
      <c r="AH21" s="69"/>
      <c r="AI21" s="69"/>
      <c r="AJ21" s="70"/>
    </row>
    <row r="22" spans="1:36">
      <c r="A22" s="71" t="s">
        <v>158</v>
      </c>
      <c r="B22" s="72" t="s">
        <v>159</v>
      </c>
      <c r="C22" s="72">
        <v>504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>
        <v>4600</v>
      </c>
      <c r="Q22" s="72">
        <v>4800</v>
      </c>
      <c r="R22" s="73">
        <v>4900</v>
      </c>
      <c r="S22" s="73">
        <v>3500</v>
      </c>
      <c r="T22" s="73" t="s">
        <v>154</v>
      </c>
      <c r="U22" s="73">
        <v>5200</v>
      </c>
      <c r="V22" s="73">
        <v>5100</v>
      </c>
      <c r="W22" s="73">
        <v>5800</v>
      </c>
      <c r="X22" s="73">
        <v>5300</v>
      </c>
      <c r="Y22" s="73">
        <v>6400</v>
      </c>
      <c r="Z22" s="73">
        <v>4900</v>
      </c>
      <c r="AA22" s="73">
        <v>4100</v>
      </c>
      <c r="AB22" s="73">
        <v>3500</v>
      </c>
      <c r="AC22" s="73">
        <v>3400</v>
      </c>
      <c r="AD22" s="73"/>
      <c r="AE22" s="73" t="s">
        <v>140</v>
      </c>
      <c r="AF22" s="73" t="s">
        <v>140</v>
      </c>
      <c r="AG22" s="73"/>
      <c r="AH22" s="73"/>
      <c r="AI22" s="73">
        <v>20</v>
      </c>
      <c r="AJ22" s="74">
        <v>3</v>
      </c>
    </row>
    <row r="23" spans="1:36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69" t="s">
        <v>139</v>
      </c>
      <c r="T23" s="69" t="s">
        <v>140</v>
      </c>
      <c r="U23" s="69" t="s">
        <v>139</v>
      </c>
      <c r="V23" s="69" t="s">
        <v>140</v>
      </c>
      <c r="W23" s="69"/>
      <c r="X23" s="69"/>
      <c r="Y23" s="69"/>
      <c r="Z23" s="69"/>
      <c r="AA23" s="69"/>
      <c r="AB23" s="69"/>
      <c r="AC23" s="69"/>
      <c r="AD23" s="69"/>
      <c r="AE23" s="69" t="s">
        <v>140</v>
      </c>
      <c r="AF23" s="69" t="s">
        <v>140</v>
      </c>
      <c r="AG23" s="69"/>
      <c r="AH23" s="69"/>
      <c r="AI23" s="69"/>
      <c r="AJ23" s="70"/>
    </row>
    <row r="24" spans="1:36">
      <c r="A24" s="71" t="s">
        <v>160</v>
      </c>
      <c r="B24" s="72" t="s">
        <v>161</v>
      </c>
      <c r="C24" s="72">
        <v>509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>
        <v>2800</v>
      </c>
      <c r="Q24" s="72">
        <v>2700</v>
      </c>
      <c r="R24" s="73">
        <v>2900</v>
      </c>
      <c r="S24" s="73">
        <v>2500</v>
      </c>
      <c r="T24" s="73">
        <v>2800</v>
      </c>
      <c r="U24" s="73">
        <v>3300</v>
      </c>
      <c r="V24" s="73">
        <v>3100</v>
      </c>
      <c r="W24" s="73">
        <v>3300</v>
      </c>
      <c r="X24" s="73">
        <v>3200</v>
      </c>
      <c r="Y24" s="73">
        <v>3100</v>
      </c>
      <c r="Z24" s="73">
        <v>3200</v>
      </c>
      <c r="AA24" s="73">
        <v>2600</v>
      </c>
      <c r="AB24" s="73">
        <v>2300</v>
      </c>
      <c r="AC24" s="73"/>
      <c r="AD24" s="73"/>
      <c r="AE24" s="73" t="s">
        <v>140</v>
      </c>
      <c r="AF24" s="73" t="s">
        <v>140</v>
      </c>
      <c r="AG24" s="73"/>
      <c r="AH24" s="73"/>
      <c r="AI24" s="73">
        <v>49</v>
      </c>
      <c r="AJ24" s="74">
        <v>2</v>
      </c>
    </row>
    <row r="25" spans="1:36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9" t="s">
        <v>139</v>
      </c>
      <c r="T25" s="69" t="s">
        <v>140</v>
      </c>
      <c r="U25" s="69" t="s">
        <v>139</v>
      </c>
      <c r="V25" s="69" t="s">
        <v>140</v>
      </c>
      <c r="W25" s="69"/>
      <c r="X25" s="69"/>
      <c r="Y25" s="69"/>
      <c r="Z25" s="69"/>
      <c r="AA25" s="69"/>
      <c r="AB25" s="69"/>
      <c r="AC25" s="69"/>
      <c r="AD25" s="69"/>
      <c r="AE25" s="69" t="s">
        <v>140</v>
      </c>
      <c r="AF25" s="69" t="s">
        <v>140</v>
      </c>
      <c r="AG25" s="69"/>
      <c r="AH25" s="69"/>
      <c r="AI25" s="69"/>
      <c r="AJ25" s="70"/>
    </row>
    <row r="26" spans="1:36">
      <c r="A26" s="71" t="s">
        <v>162</v>
      </c>
      <c r="B26" s="72" t="s">
        <v>163</v>
      </c>
      <c r="C26" s="72">
        <v>216</v>
      </c>
      <c r="D26" s="72"/>
      <c r="E26" s="72" t="s">
        <v>139</v>
      </c>
      <c r="F26" s="72" t="s">
        <v>139</v>
      </c>
      <c r="G26" s="72"/>
      <c r="H26" s="72"/>
      <c r="I26" s="72"/>
      <c r="J26" s="72">
        <v>2500</v>
      </c>
      <c r="K26" s="72">
        <v>4400</v>
      </c>
      <c r="L26" s="72">
        <v>4200</v>
      </c>
      <c r="M26" s="72">
        <v>4200</v>
      </c>
      <c r="N26" s="72">
        <v>3600</v>
      </c>
      <c r="O26" s="72">
        <v>4400</v>
      </c>
      <c r="P26" s="72">
        <v>6400</v>
      </c>
      <c r="Q26" s="72">
        <v>5700</v>
      </c>
      <c r="R26" s="73">
        <v>6800</v>
      </c>
      <c r="S26" s="73">
        <v>6200</v>
      </c>
      <c r="T26" s="73">
        <v>5700</v>
      </c>
      <c r="U26" s="73">
        <v>6000</v>
      </c>
      <c r="V26" s="73">
        <v>7600</v>
      </c>
      <c r="W26" s="73">
        <v>7400</v>
      </c>
      <c r="X26" s="73">
        <v>9200</v>
      </c>
      <c r="Y26" s="73">
        <v>5900</v>
      </c>
      <c r="Z26" s="73">
        <v>10900</v>
      </c>
      <c r="AA26" s="73">
        <v>9100</v>
      </c>
      <c r="AB26" s="73">
        <v>10400</v>
      </c>
      <c r="AC26" s="73">
        <v>10000</v>
      </c>
      <c r="AD26" s="73">
        <v>8200</v>
      </c>
      <c r="AE26" s="73" t="s">
        <v>140</v>
      </c>
      <c r="AF26" s="73">
        <v>8400</v>
      </c>
      <c r="AG26" s="73"/>
      <c r="AH26" s="73">
        <v>8200</v>
      </c>
      <c r="AI26" s="73">
        <v>36</v>
      </c>
      <c r="AJ26" s="74">
        <v>7</v>
      </c>
    </row>
    <row r="27" spans="1:36">
      <c r="A27" s="67"/>
      <c r="B27" s="68"/>
      <c r="C27" s="68"/>
      <c r="D27" s="68"/>
      <c r="E27" s="68"/>
      <c r="F27" s="68"/>
      <c r="G27" s="68"/>
      <c r="H27" s="68"/>
      <c r="I27" s="68" t="s">
        <v>140</v>
      </c>
      <c r="J27" s="68" t="s">
        <v>140</v>
      </c>
      <c r="K27" s="68" t="s">
        <v>140</v>
      </c>
      <c r="L27" s="68"/>
      <c r="M27" s="68"/>
      <c r="N27" s="68"/>
      <c r="O27" s="68"/>
      <c r="P27" s="68"/>
      <c r="Q27" s="68"/>
      <c r="R27" s="69"/>
      <c r="S27" s="69" t="s">
        <v>139</v>
      </c>
      <c r="T27" s="69" t="s">
        <v>140</v>
      </c>
      <c r="U27" s="69" t="s">
        <v>139</v>
      </c>
      <c r="V27" s="69" t="s">
        <v>140</v>
      </c>
      <c r="W27" s="69"/>
      <c r="X27" s="69"/>
      <c r="Y27" s="69"/>
      <c r="Z27" s="69"/>
      <c r="AA27" s="69"/>
      <c r="AB27" s="69"/>
      <c r="AC27" s="69"/>
      <c r="AD27" s="69"/>
      <c r="AE27" s="69" t="s">
        <v>140</v>
      </c>
      <c r="AF27" s="69" t="s">
        <v>140</v>
      </c>
      <c r="AG27" s="69"/>
      <c r="AH27" s="69"/>
      <c r="AI27" s="69"/>
      <c r="AJ27" s="70"/>
    </row>
    <row r="28" spans="1:36">
      <c r="A28" s="71" t="s">
        <v>164</v>
      </c>
      <c r="B28" s="72" t="s">
        <v>165</v>
      </c>
      <c r="C28" s="72">
        <v>218</v>
      </c>
      <c r="D28" s="72"/>
      <c r="E28" s="72">
        <v>23300</v>
      </c>
      <c r="F28" s="72">
        <v>26000</v>
      </c>
      <c r="G28" s="72">
        <v>27900</v>
      </c>
      <c r="H28" s="72">
        <v>31600</v>
      </c>
      <c r="I28" s="72">
        <v>29800</v>
      </c>
      <c r="J28" s="72">
        <v>30700</v>
      </c>
      <c r="K28" s="72">
        <v>28600</v>
      </c>
      <c r="L28" s="72">
        <v>24800</v>
      </c>
      <c r="M28" s="72">
        <v>29100</v>
      </c>
      <c r="N28" s="72">
        <v>30600</v>
      </c>
      <c r="O28" s="72">
        <v>31400</v>
      </c>
      <c r="P28" s="72">
        <v>33100</v>
      </c>
      <c r="Q28" s="72">
        <v>27500</v>
      </c>
      <c r="R28" s="73">
        <v>31300</v>
      </c>
      <c r="S28" s="73">
        <v>31800</v>
      </c>
      <c r="T28" s="73">
        <v>32300</v>
      </c>
      <c r="U28" s="73">
        <v>34000</v>
      </c>
      <c r="V28" s="73">
        <v>31000</v>
      </c>
      <c r="W28" s="73">
        <v>35700</v>
      </c>
      <c r="X28" s="73">
        <v>37800</v>
      </c>
      <c r="Y28" s="73">
        <v>33400</v>
      </c>
      <c r="Z28" s="73">
        <v>34000</v>
      </c>
      <c r="AA28" s="73">
        <v>29500</v>
      </c>
      <c r="AB28" s="73">
        <v>28900</v>
      </c>
      <c r="AC28" s="73"/>
      <c r="AD28" s="73"/>
      <c r="AE28" s="73" t="s">
        <v>140</v>
      </c>
      <c r="AF28" s="73" t="s">
        <v>140</v>
      </c>
      <c r="AG28" s="73"/>
      <c r="AH28" s="73"/>
      <c r="AI28" s="73">
        <v>64</v>
      </c>
      <c r="AJ28" s="74">
        <v>2</v>
      </c>
    </row>
    <row r="29" spans="1:36">
      <c r="A29" s="71" t="str">
        <f>A30</f>
        <v>BAYSHORE RD (SR 78)</v>
      </c>
      <c r="B29" s="72" t="s">
        <v>166</v>
      </c>
      <c r="C29" s="92">
        <v>104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>
        <v>28600</v>
      </c>
      <c r="AI29" s="73"/>
      <c r="AJ29" s="74"/>
    </row>
    <row r="30" spans="1:36">
      <c r="A30" s="67" t="str">
        <f>A28</f>
        <v>BAYSHORE RD (SR 78)</v>
      </c>
      <c r="B30" s="68" t="s">
        <v>167</v>
      </c>
      <c r="C30" s="68">
        <v>219</v>
      </c>
      <c r="D30" s="68"/>
      <c r="E30" s="68">
        <v>19200</v>
      </c>
      <c r="F30" s="68">
        <v>21700</v>
      </c>
      <c r="G30" s="68">
        <v>21700</v>
      </c>
      <c r="H30" s="68">
        <v>21300</v>
      </c>
      <c r="I30" s="68">
        <v>24400</v>
      </c>
      <c r="J30" s="68">
        <v>24500</v>
      </c>
      <c r="K30" s="68">
        <v>24300</v>
      </c>
      <c r="L30" s="68">
        <v>25700</v>
      </c>
      <c r="M30" s="68">
        <v>24500</v>
      </c>
      <c r="N30" s="68">
        <v>24200</v>
      </c>
      <c r="O30" s="68">
        <v>23500</v>
      </c>
      <c r="P30" s="68">
        <v>24200</v>
      </c>
      <c r="Q30" s="68">
        <v>24600</v>
      </c>
      <c r="R30" s="69">
        <v>26800</v>
      </c>
      <c r="S30" s="69">
        <v>26000</v>
      </c>
      <c r="T30" s="69">
        <v>24900</v>
      </c>
      <c r="U30" s="69">
        <v>27800</v>
      </c>
      <c r="V30" s="69">
        <v>25700</v>
      </c>
      <c r="W30" s="69">
        <v>27300</v>
      </c>
      <c r="X30" s="69">
        <v>28700</v>
      </c>
      <c r="Y30" s="69">
        <v>28500</v>
      </c>
      <c r="Z30" s="69">
        <v>27700</v>
      </c>
      <c r="AA30" s="69">
        <v>24800</v>
      </c>
      <c r="AB30" s="69">
        <v>23500</v>
      </c>
      <c r="AC30" s="69"/>
      <c r="AD30" s="69"/>
      <c r="AE30" s="69" t="s">
        <v>140</v>
      </c>
      <c r="AF30" s="69" t="s">
        <v>140</v>
      </c>
      <c r="AG30" s="69"/>
      <c r="AH30" s="69"/>
      <c r="AI30" s="69">
        <v>64</v>
      </c>
      <c r="AJ30" s="70">
        <v>2</v>
      </c>
    </row>
    <row r="31" spans="1:36" hidden="1">
      <c r="A31" s="67" t="str">
        <f>A30</f>
        <v>BAYSHORE RD (SR 78)</v>
      </c>
      <c r="B31" s="68" t="s">
        <v>168</v>
      </c>
      <c r="C31" s="68">
        <v>4</v>
      </c>
      <c r="D31" s="68"/>
      <c r="E31" s="68"/>
      <c r="F31" s="68"/>
      <c r="G31" s="68"/>
      <c r="H31" s="68"/>
      <c r="I31" s="68" t="s">
        <v>140</v>
      </c>
      <c r="J31" s="68" t="s">
        <v>140</v>
      </c>
      <c r="K31" s="68">
        <v>15300</v>
      </c>
      <c r="L31" s="68">
        <v>14400</v>
      </c>
      <c r="M31" s="68">
        <v>17600</v>
      </c>
      <c r="N31" s="68">
        <v>16500</v>
      </c>
      <c r="O31" s="68">
        <v>16200</v>
      </c>
      <c r="P31" s="68">
        <v>15900</v>
      </c>
      <c r="Q31" s="68">
        <v>16400</v>
      </c>
      <c r="R31" s="69">
        <v>17000</v>
      </c>
      <c r="S31" s="69">
        <v>18400</v>
      </c>
      <c r="T31" s="69">
        <v>19500</v>
      </c>
      <c r="U31" s="69">
        <v>20000</v>
      </c>
      <c r="V31" s="69">
        <v>20600</v>
      </c>
      <c r="W31" s="69">
        <v>22000</v>
      </c>
      <c r="X31" s="69">
        <v>22300</v>
      </c>
      <c r="Y31" s="69"/>
      <c r="Z31" s="69">
        <v>26700</v>
      </c>
      <c r="AA31" s="69"/>
      <c r="AB31" s="69"/>
      <c r="AC31" s="69"/>
      <c r="AD31" s="69"/>
      <c r="AE31" s="69" t="s">
        <v>140</v>
      </c>
      <c r="AF31" s="69" t="s">
        <v>140</v>
      </c>
      <c r="AG31" s="69"/>
      <c r="AH31" s="69"/>
      <c r="AI31" s="69"/>
      <c r="AJ31" s="70"/>
    </row>
    <row r="32" spans="1:36">
      <c r="A32" s="71" t="str">
        <f>A31</f>
        <v>BAYSHORE RD (SR 78)</v>
      </c>
      <c r="B32" s="72" t="s">
        <v>168</v>
      </c>
      <c r="C32" s="92">
        <v>64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>
        <v>18300</v>
      </c>
      <c r="AC32" s="73">
        <v>19200</v>
      </c>
      <c r="AD32" s="73">
        <v>19300</v>
      </c>
      <c r="AE32" s="73">
        <v>18400</v>
      </c>
      <c r="AF32" s="73">
        <v>20100</v>
      </c>
      <c r="AG32" s="73">
        <v>21000</v>
      </c>
      <c r="AH32" s="73">
        <v>22900</v>
      </c>
      <c r="AI32" s="73"/>
      <c r="AJ32" s="74"/>
    </row>
    <row r="33" spans="1:36">
      <c r="A33" s="67" t="str">
        <f>A32</f>
        <v>BAYSHORE RD (SR 78)</v>
      </c>
      <c r="B33" s="68" t="s">
        <v>169</v>
      </c>
      <c r="C33" s="68">
        <v>217</v>
      </c>
      <c r="D33" s="68"/>
      <c r="E33" s="68">
        <v>8730</v>
      </c>
      <c r="F33" s="68">
        <v>12100</v>
      </c>
      <c r="G33" s="68">
        <v>17200</v>
      </c>
      <c r="H33" s="68">
        <v>10600</v>
      </c>
      <c r="I33" s="68">
        <v>8800</v>
      </c>
      <c r="J33" s="68">
        <v>8800</v>
      </c>
      <c r="K33" s="68">
        <v>9100</v>
      </c>
      <c r="L33" s="68">
        <v>11500</v>
      </c>
      <c r="M33" s="68">
        <v>8300</v>
      </c>
      <c r="N33" s="68">
        <v>8700</v>
      </c>
      <c r="O33" s="68">
        <v>8800</v>
      </c>
      <c r="P33" s="68">
        <v>8900</v>
      </c>
      <c r="Q33" s="68">
        <v>8400</v>
      </c>
      <c r="R33" s="69">
        <v>8900</v>
      </c>
      <c r="S33" s="69">
        <v>9300</v>
      </c>
      <c r="T33" s="69">
        <v>10000</v>
      </c>
      <c r="U33" s="69">
        <v>9300</v>
      </c>
      <c r="V33" s="69">
        <v>10100</v>
      </c>
      <c r="W33" s="69">
        <v>11900</v>
      </c>
      <c r="X33" s="69">
        <v>11900</v>
      </c>
      <c r="Y33" s="69">
        <v>13700</v>
      </c>
      <c r="Z33" s="69">
        <v>11600</v>
      </c>
      <c r="AA33" s="69">
        <v>8700</v>
      </c>
      <c r="AB33" s="69">
        <v>10600</v>
      </c>
      <c r="AC33" s="69"/>
      <c r="AD33" s="69"/>
      <c r="AE33" s="69" t="s">
        <v>140</v>
      </c>
      <c r="AF33" s="69" t="s">
        <v>140</v>
      </c>
      <c r="AG33" s="69"/>
      <c r="AH33" s="69"/>
      <c r="AI33" s="69">
        <v>64</v>
      </c>
      <c r="AJ33" s="70">
        <v>2</v>
      </c>
    </row>
    <row r="34" spans="1:36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3"/>
      <c r="S34" s="73" t="s">
        <v>139</v>
      </c>
      <c r="T34" s="73" t="s">
        <v>140</v>
      </c>
      <c r="U34" s="73" t="s">
        <v>139</v>
      </c>
      <c r="V34" s="73" t="s">
        <v>140</v>
      </c>
      <c r="W34" s="73"/>
      <c r="X34" s="73"/>
      <c r="Y34" s="73"/>
      <c r="Z34" s="73"/>
      <c r="AA34" s="73"/>
      <c r="AB34" s="73"/>
      <c r="AC34" s="73"/>
      <c r="AD34" s="73"/>
      <c r="AE34" s="73" t="s">
        <v>140</v>
      </c>
      <c r="AF34" s="73" t="s">
        <v>140</v>
      </c>
      <c r="AG34" s="73"/>
      <c r="AH34" s="73"/>
      <c r="AI34" s="73"/>
      <c r="AJ34" s="74"/>
    </row>
    <row r="35" spans="1:36">
      <c r="A35" s="67" t="s">
        <v>170</v>
      </c>
      <c r="B35" s="68" t="s">
        <v>171</v>
      </c>
      <c r="C35" s="106">
        <v>60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9"/>
      <c r="S35" s="69"/>
      <c r="T35" s="69"/>
      <c r="U35" s="69"/>
      <c r="V35" s="69"/>
      <c r="W35" s="69"/>
      <c r="X35" s="69">
        <v>19000</v>
      </c>
      <c r="Y35" s="69">
        <v>20900</v>
      </c>
      <c r="Z35" s="69">
        <v>23700</v>
      </c>
      <c r="AA35" s="69">
        <v>24000</v>
      </c>
      <c r="AB35" s="69">
        <v>24100</v>
      </c>
      <c r="AC35" s="69">
        <v>23500</v>
      </c>
      <c r="AD35" s="69">
        <v>24000</v>
      </c>
      <c r="AE35" s="69">
        <v>23700</v>
      </c>
      <c r="AF35" s="69">
        <v>24800</v>
      </c>
      <c r="AG35" s="69">
        <v>26300</v>
      </c>
      <c r="AH35" s="69">
        <v>21100</v>
      </c>
      <c r="AI35" s="69"/>
      <c r="AJ35" s="70">
        <v>4</v>
      </c>
    </row>
    <row r="36" spans="1:36">
      <c r="A36" s="71" t="str">
        <f>A35</f>
        <v>BEN HILL GRIFFIN PKWY</v>
      </c>
      <c r="B36" s="72" t="s">
        <v>172</v>
      </c>
      <c r="C36" s="72">
        <v>514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>
        <v>2400</v>
      </c>
      <c r="R36" s="73">
        <v>2800</v>
      </c>
      <c r="S36" s="73">
        <v>5300</v>
      </c>
      <c r="T36" s="73" t="s">
        <v>154</v>
      </c>
      <c r="U36" s="73">
        <v>6500</v>
      </c>
      <c r="V36" s="73">
        <v>7100</v>
      </c>
      <c r="W36" s="73">
        <v>8200</v>
      </c>
      <c r="X36" s="73"/>
      <c r="Y36" s="73">
        <v>20300</v>
      </c>
      <c r="Z36" s="73">
        <v>26800</v>
      </c>
      <c r="AA36" s="73">
        <v>21200</v>
      </c>
      <c r="AB36" s="73">
        <v>15300</v>
      </c>
      <c r="AC36" s="73">
        <v>18400</v>
      </c>
      <c r="AD36" s="73">
        <v>18000</v>
      </c>
      <c r="AE36" s="73">
        <v>16800</v>
      </c>
      <c r="AF36" s="73">
        <v>26300</v>
      </c>
      <c r="AG36" s="73">
        <v>29900</v>
      </c>
      <c r="AH36" s="73">
        <v>22900</v>
      </c>
      <c r="AI36" s="73">
        <v>60</v>
      </c>
      <c r="AJ36" s="74">
        <v>4</v>
      </c>
    </row>
    <row r="37" spans="1:36">
      <c r="A37" s="67" t="str">
        <f>A36</f>
        <v>BEN HILL GRIFFIN PKWY</v>
      </c>
      <c r="B37" s="68" t="s">
        <v>173</v>
      </c>
      <c r="C37" s="106">
        <v>71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>
        <v>18800</v>
      </c>
      <c r="AG37" s="69">
        <v>19100</v>
      </c>
      <c r="AH37" s="69">
        <v>19400</v>
      </c>
      <c r="AI37" s="69"/>
      <c r="AJ37" s="70"/>
    </row>
    <row r="38" spans="1:36">
      <c r="A38" s="71" t="str">
        <f>A37</f>
        <v>BEN HILL GRIFFIN PKWY</v>
      </c>
      <c r="B38" s="72" t="s">
        <v>153</v>
      </c>
      <c r="C38" s="72">
        <v>517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>
        <v>1000</v>
      </c>
      <c r="R38" s="73">
        <v>2800</v>
      </c>
      <c r="S38" s="73">
        <v>3000</v>
      </c>
      <c r="T38" s="73">
        <v>4500</v>
      </c>
      <c r="U38" s="73">
        <v>5000</v>
      </c>
      <c r="V38" s="73">
        <v>7800</v>
      </c>
      <c r="W38" s="73">
        <v>10200</v>
      </c>
      <c r="X38" s="73">
        <v>17200</v>
      </c>
      <c r="Y38" s="73">
        <v>20500</v>
      </c>
      <c r="Z38" s="73">
        <v>26200</v>
      </c>
      <c r="AA38" s="73">
        <v>20300</v>
      </c>
      <c r="AB38" s="73">
        <v>18800</v>
      </c>
      <c r="AC38" s="73">
        <v>18000</v>
      </c>
      <c r="AD38" s="73">
        <v>17300</v>
      </c>
      <c r="AE38" s="73">
        <v>16200</v>
      </c>
      <c r="AF38" s="73">
        <v>15100</v>
      </c>
      <c r="AG38" s="73">
        <v>19500</v>
      </c>
      <c r="AH38" s="73">
        <v>19600</v>
      </c>
      <c r="AI38" s="73">
        <v>60</v>
      </c>
      <c r="AJ38" s="74">
        <v>4</v>
      </c>
    </row>
    <row r="39" spans="1:36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9"/>
      <c r="S39" s="69" t="s">
        <v>139</v>
      </c>
      <c r="T39" s="69" t="s">
        <v>140</v>
      </c>
      <c r="U39" s="69" t="s">
        <v>139</v>
      </c>
      <c r="V39" s="69" t="s">
        <v>140</v>
      </c>
      <c r="W39" s="69"/>
      <c r="X39" s="69"/>
      <c r="Y39" s="69"/>
      <c r="Z39" s="69"/>
      <c r="AA39" s="69"/>
      <c r="AB39" s="69"/>
      <c r="AC39" s="69"/>
      <c r="AD39" s="69"/>
      <c r="AE39" s="69" t="s">
        <v>140</v>
      </c>
      <c r="AF39" s="69" t="s">
        <v>140</v>
      </c>
      <c r="AG39" s="69"/>
      <c r="AH39" s="69"/>
      <c r="AI39" s="69"/>
      <c r="AJ39" s="70"/>
    </row>
    <row r="40" spans="1:36">
      <c r="A40" s="71" t="s">
        <v>174</v>
      </c>
      <c r="B40" s="72" t="s">
        <v>143</v>
      </c>
      <c r="C40" s="72">
        <v>220</v>
      </c>
      <c r="D40" s="72"/>
      <c r="E40" s="72" t="s">
        <v>139</v>
      </c>
      <c r="F40" s="72" t="s">
        <v>139</v>
      </c>
      <c r="G40" s="72"/>
      <c r="H40" s="72"/>
      <c r="I40" s="72">
        <v>2500</v>
      </c>
      <c r="J40" s="72">
        <v>2400</v>
      </c>
      <c r="K40" s="72">
        <v>3900</v>
      </c>
      <c r="L40" s="72">
        <v>4900</v>
      </c>
      <c r="M40" s="72">
        <v>3200</v>
      </c>
      <c r="N40" s="72">
        <v>3900</v>
      </c>
      <c r="O40" s="72">
        <v>4700</v>
      </c>
      <c r="P40" s="72">
        <v>4700</v>
      </c>
      <c r="Q40" s="72">
        <v>4600</v>
      </c>
      <c r="R40" s="73">
        <v>4100</v>
      </c>
      <c r="S40" s="73">
        <v>4000</v>
      </c>
      <c r="T40" s="73">
        <v>4600</v>
      </c>
      <c r="U40" s="73">
        <v>5200</v>
      </c>
      <c r="V40" s="73">
        <v>5200</v>
      </c>
      <c r="W40" s="73">
        <v>6500</v>
      </c>
      <c r="X40" s="73">
        <v>6900</v>
      </c>
      <c r="Y40" s="73">
        <v>7300</v>
      </c>
      <c r="Z40" s="73">
        <v>7400</v>
      </c>
      <c r="AA40" s="73">
        <v>7000</v>
      </c>
      <c r="AB40" s="73">
        <v>6300</v>
      </c>
      <c r="AC40" s="73">
        <v>6700</v>
      </c>
      <c r="AD40" s="73">
        <v>6800</v>
      </c>
      <c r="AE40" s="73" t="s">
        <v>140</v>
      </c>
      <c r="AF40" s="73">
        <v>7700</v>
      </c>
      <c r="AG40" s="73"/>
      <c r="AH40" s="73">
        <v>7500</v>
      </c>
      <c r="AI40" s="73">
        <v>6</v>
      </c>
      <c r="AJ40" s="74">
        <v>5</v>
      </c>
    </row>
    <row r="41" spans="1:36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9"/>
      <c r="S41" s="69"/>
      <c r="T41" s="69" t="s">
        <v>140</v>
      </c>
      <c r="U41" s="69" t="s">
        <v>139</v>
      </c>
      <c r="V41" s="69" t="s">
        <v>140</v>
      </c>
      <c r="W41" s="69"/>
      <c r="X41" s="69"/>
      <c r="Y41" s="69"/>
      <c r="Z41" s="69"/>
      <c r="AA41" s="69"/>
      <c r="AB41" s="69"/>
      <c r="AC41" s="69"/>
      <c r="AD41" s="69"/>
      <c r="AE41" s="69" t="s">
        <v>140</v>
      </c>
      <c r="AF41" s="69" t="s">
        <v>140</v>
      </c>
      <c r="AG41" s="69"/>
      <c r="AH41" s="69"/>
      <c r="AI41" s="69"/>
      <c r="AJ41" s="70"/>
    </row>
    <row r="42" spans="1:36">
      <c r="A42" s="71" t="s">
        <v>175</v>
      </c>
      <c r="B42" s="72" t="s">
        <v>176</v>
      </c>
      <c r="C42" s="92">
        <v>7</v>
      </c>
      <c r="D42" s="72"/>
      <c r="E42" s="72"/>
      <c r="F42" s="72"/>
      <c r="G42" s="72"/>
      <c r="H42" s="72"/>
      <c r="I42" s="72" t="s">
        <v>140</v>
      </c>
      <c r="J42" s="72" t="s">
        <v>140</v>
      </c>
      <c r="K42" s="72">
        <v>19500</v>
      </c>
      <c r="L42" s="72">
        <v>18000</v>
      </c>
      <c r="M42" s="72">
        <v>20400</v>
      </c>
      <c r="N42" s="72">
        <v>21800</v>
      </c>
      <c r="O42" s="72">
        <v>21900</v>
      </c>
      <c r="P42" s="72">
        <v>22200</v>
      </c>
      <c r="Q42" s="72">
        <v>21500</v>
      </c>
      <c r="R42" s="73">
        <v>24700</v>
      </c>
      <c r="S42" s="73">
        <v>25300</v>
      </c>
      <c r="T42" s="73">
        <v>26400</v>
      </c>
      <c r="U42" s="73">
        <v>25800</v>
      </c>
      <c r="V42" s="73">
        <v>25600</v>
      </c>
      <c r="W42" s="73">
        <v>23900</v>
      </c>
      <c r="X42" s="73"/>
      <c r="Y42" s="73" t="s">
        <v>150</v>
      </c>
      <c r="Z42" s="73" t="s">
        <v>150</v>
      </c>
      <c r="AA42" s="73">
        <v>23400</v>
      </c>
      <c r="AB42" s="73">
        <v>24800</v>
      </c>
      <c r="AC42" s="73">
        <v>23000</v>
      </c>
      <c r="AD42" s="73">
        <v>23600</v>
      </c>
      <c r="AE42" s="73">
        <v>23500</v>
      </c>
      <c r="AF42" s="73">
        <v>23400</v>
      </c>
      <c r="AG42" s="73">
        <v>24600</v>
      </c>
      <c r="AH42" s="73">
        <v>25700</v>
      </c>
      <c r="AI42" s="73"/>
      <c r="AJ42" s="74">
        <v>6</v>
      </c>
    </row>
    <row r="43" spans="1:36">
      <c r="A43" s="67" t="str">
        <f t="shared" ref="A43:A48" si="0">A42</f>
        <v>BONITA BEACH RD</v>
      </c>
      <c r="B43" s="68" t="s">
        <v>177</v>
      </c>
      <c r="C43" s="68">
        <v>221</v>
      </c>
      <c r="D43" s="68"/>
      <c r="E43" s="68">
        <v>12100</v>
      </c>
      <c r="F43" s="68">
        <v>13800</v>
      </c>
      <c r="G43" s="68">
        <v>14600</v>
      </c>
      <c r="H43" s="68">
        <v>13800</v>
      </c>
      <c r="I43" s="68">
        <v>21600</v>
      </c>
      <c r="J43" s="68">
        <v>23200</v>
      </c>
      <c r="K43" s="68">
        <v>24700</v>
      </c>
      <c r="L43" s="68">
        <v>24000</v>
      </c>
      <c r="M43" s="68">
        <v>22600</v>
      </c>
      <c r="N43" s="68">
        <v>22000</v>
      </c>
      <c r="O43" s="68">
        <v>22200</v>
      </c>
      <c r="P43" s="68">
        <v>25000</v>
      </c>
      <c r="Q43" s="68">
        <v>20700</v>
      </c>
      <c r="R43" s="69">
        <v>22000</v>
      </c>
      <c r="S43" s="69">
        <v>24200</v>
      </c>
      <c r="T43" s="69">
        <v>23700</v>
      </c>
      <c r="U43" s="69">
        <v>24700</v>
      </c>
      <c r="V43" s="69">
        <v>23600</v>
      </c>
      <c r="W43" s="69">
        <v>27000</v>
      </c>
      <c r="X43" s="69">
        <v>25200</v>
      </c>
      <c r="Y43" s="69">
        <v>25600</v>
      </c>
      <c r="Z43" s="69">
        <v>26300</v>
      </c>
      <c r="AA43" s="69">
        <v>26300</v>
      </c>
      <c r="AB43" s="69">
        <v>22900</v>
      </c>
      <c r="AC43" s="69">
        <v>23600</v>
      </c>
      <c r="AD43" s="69"/>
      <c r="AE43" s="69" t="s">
        <v>140</v>
      </c>
      <c r="AF43" s="69" t="s">
        <v>140</v>
      </c>
      <c r="AG43" s="69"/>
      <c r="AH43" s="69"/>
      <c r="AI43" s="69">
        <v>42</v>
      </c>
      <c r="AJ43" s="70">
        <v>6</v>
      </c>
    </row>
    <row r="44" spans="1:36">
      <c r="A44" s="71" t="str">
        <f t="shared" si="0"/>
        <v>BONITA BEACH RD</v>
      </c>
      <c r="B44" s="72" t="s">
        <v>178</v>
      </c>
      <c r="C44" s="72"/>
      <c r="D44" s="72"/>
      <c r="E44" s="72">
        <v>11900</v>
      </c>
      <c r="F44" s="72">
        <v>14100</v>
      </c>
      <c r="G44" s="72">
        <v>14200</v>
      </c>
      <c r="H44" s="72" t="s">
        <v>139</v>
      </c>
      <c r="I44" s="72">
        <v>15900</v>
      </c>
      <c r="J44" s="72">
        <v>17900</v>
      </c>
      <c r="K44" s="72">
        <v>17400</v>
      </c>
      <c r="L44" s="72">
        <v>18300</v>
      </c>
      <c r="M44" s="72">
        <v>17300</v>
      </c>
      <c r="N44" s="72">
        <v>18000</v>
      </c>
      <c r="O44" s="72">
        <v>19900</v>
      </c>
      <c r="P44" s="72"/>
      <c r="Q44" s="72"/>
      <c r="R44" s="73"/>
      <c r="S44" s="73" t="s">
        <v>139</v>
      </c>
      <c r="T44" s="73" t="s">
        <v>140</v>
      </c>
      <c r="U44" s="73" t="s">
        <v>139</v>
      </c>
      <c r="V44" s="73" t="s">
        <v>140</v>
      </c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4"/>
    </row>
    <row r="45" spans="1:36">
      <c r="A45" s="75" t="str">
        <f t="shared" si="0"/>
        <v>BONITA BEACH RD</v>
      </c>
      <c r="B45" s="76" t="s">
        <v>179</v>
      </c>
      <c r="C45" s="76">
        <v>226</v>
      </c>
      <c r="D45" s="76"/>
      <c r="E45" s="76">
        <v>7500</v>
      </c>
      <c r="F45" s="76">
        <v>10800</v>
      </c>
      <c r="G45" s="76">
        <v>12300</v>
      </c>
      <c r="H45" s="76" t="s">
        <v>139</v>
      </c>
      <c r="I45" s="76">
        <v>15900</v>
      </c>
      <c r="J45" s="76">
        <v>16900</v>
      </c>
      <c r="K45" s="76">
        <v>15900</v>
      </c>
      <c r="L45" s="76">
        <v>16800</v>
      </c>
      <c r="M45" s="76">
        <v>19200</v>
      </c>
      <c r="N45" s="76">
        <v>19400</v>
      </c>
      <c r="O45" s="76">
        <v>19100</v>
      </c>
      <c r="P45" s="76">
        <v>20700</v>
      </c>
      <c r="Q45" s="76">
        <v>19700</v>
      </c>
      <c r="R45" s="77">
        <v>25500</v>
      </c>
      <c r="S45" s="77">
        <v>26000</v>
      </c>
      <c r="T45" s="77">
        <v>24100</v>
      </c>
      <c r="U45" s="77">
        <v>28800</v>
      </c>
      <c r="V45" s="77">
        <v>26400</v>
      </c>
      <c r="W45" s="77">
        <v>30900</v>
      </c>
      <c r="X45" s="77">
        <v>28000</v>
      </c>
      <c r="Y45" s="77">
        <v>31100</v>
      </c>
      <c r="Z45" s="77">
        <v>33300</v>
      </c>
      <c r="AA45" s="77">
        <v>31400</v>
      </c>
      <c r="AB45" s="77">
        <v>29300</v>
      </c>
      <c r="AC45" s="77">
        <v>27400</v>
      </c>
      <c r="AD45" s="77"/>
      <c r="AE45" s="77" t="s">
        <v>140</v>
      </c>
      <c r="AF45" s="77" t="s">
        <v>140</v>
      </c>
      <c r="AG45" s="77"/>
      <c r="AH45" s="77"/>
      <c r="AI45" s="77">
        <v>42</v>
      </c>
      <c r="AJ45" s="78">
        <v>6</v>
      </c>
    </row>
    <row r="46" spans="1:36" hidden="1">
      <c r="A46" s="71" t="str">
        <f t="shared" si="0"/>
        <v>BONITA BEACH RD</v>
      </c>
      <c r="B46" s="72" t="s">
        <v>149</v>
      </c>
      <c r="C46" s="72"/>
      <c r="D46" s="72"/>
      <c r="E46" s="72" t="s">
        <v>139</v>
      </c>
      <c r="F46" s="72" t="s">
        <v>139</v>
      </c>
      <c r="G46" s="72">
        <v>11300</v>
      </c>
      <c r="H46" s="72">
        <v>8600</v>
      </c>
      <c r="I46" s="72">
        <v>13300</v>
      </c>
      <c r="J46" s="72">
        <v>16100</v>
      </c>
      <c r="K46" s="72">
        <v>16300</v>
      </c>
      <c r="L46" s="72">
        <v>17819</v>
      </c>
      <c r="M46" s="72">
        <v>18800</v>
      </c>
      <c r="N46" s="72">
        <v>18200</v>
      </c>
      <c r="O46" s="72"/>
      <c r="P46" s="72"/>
      <c r="Q46" s="72"/>
      <c r="R46" s="73"/>
      <c r="S46" s="73" t="s">
        <v>139</v>
      </c>
      <c r="T46" s="73" t="s">
        <v>140</v>
      </c>
      <c r="U46" s="73" t="s">
        <v>139</v>
      </c>
      <c r="V46" s="73" t="s">
        <v>140</v>
      </c>
      <c r="W46" s="73"/>
      <c r="X46" s="73"/>
      <c r="Y46" s="73"/>
      <c r="Z46" s="73"/>
      <c r="AA46" s="73"/>
      <c r="AB46" s="73"/>
      <c r="AC46" s="73" t="e">
        <v>#N/A</v>
      </c>
      <c r="AD46" s="73" t="e">
        <v>#N/A</v>
      </c>
      <c r="AE46" s="73" t="s">
        <v>140</v>
      </c>
      <c r="AF46" s="73" t="e">
        <v>#N/A</v>
      </c>
      <c r="AG46" s="73" t="e">
        <v>#N/A</v>
      </c>
      <c r="AH46" s="73"/>
      <c r="AI46" s="73" t="e">
        <v>#N/A</v>
      </c>
      <c r="AJ46" s="74"/>
    </row>
    <row r="47" spans="1:36">
      <c r="A47" s="67" t="str">
        <f t="shared" si="0"/>
        <v>BONITA BEACH RD</v>
      </c>
      <c r="B47" s="68" t="s">
        <v>180</v>
      </c>
      <c r="C47" s="68">
        <v>42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>
        <v>17700</v>
      </c>
      <c r="P47" s="68">
        <v>19100</v>
      </c>
      <c r="Q47" s="68">
        <v>21400</v>
      </c>
      <c r="R47" s="69">
        <v>24300</v>
      </c>
      <c r="S47" s="69">
        <v>26900</v>
      </c>
      <c r="T47" s="69">
        <v>26800</v>
      </c>
      <c r="U47" s="69">
        <v>27400</v>
      </c>
      <c r="V47" s="69">
        <v>28700</v>
      </c>
      <c r="W47" s="69">
        <v>29100</v>
      </c>
      <c r="X47" s="69"/>
      <c r="Y47" s="69">
        <v>29300</v>
      </c>
      <c r="Z47" s="69">
        <v>29000</v>
      </c>
      <c r="AA47" s="69">
        <v>24800</v>
      </c>
      <c r="AB47" s="69">
        <v>25400</v>
      </c>
      <c r="AC47" s="69">
        <v>26400</v>
      </c>
      <c r="AD47" s="69">
        <v>24200</v>
      </c>
      <c r="AE47" s="69">
        <v>26100</v>
      </c>
      <c r="AF47" s="69">
        <v>28800</v>
      </c>
      <c r="AG47" s="69">
        <v>35100</v>
      </c>
      <c r="AH47" s="69">
        <v>35300</v>
      </c>
      <c r="AI47" s="69"/>
      <c r="AJ47" s="70">
        <v>6</v>
      </c>
    </row>
    <row r="48" spans="1:36">
      <c r="A48" s="71" t="str">
        <f t="shared" si="0"/>
        <v>BONITA BEACH RD</v>
      </c>
      <c r="B48" s="72" t="s">
        <v>151</v>
      </c>
      <c r="C48" s="72">
        <v>235</v>
      </c>
      <c r="D48" s="72"/>
      <c r="E48" s="72" t="s">
        <v>139</v>
      </c>
      <c r="F48" s="72" t="s">
        <v>139</v>
      </c>
      <c r="G48" s="72"/>
      <c r="H48" s="72"/>
      <c r="I48" s="72">
        <v>4800</v>
      </c>
      <c r="J48" s="72">
        <v>5700</v>
      </c>
      <c r="K48" s="72">
        <v>6900</v>
      </c>
      <c r="L48" s="72">
        <v>8300</v>
      </c>
      <c r="M48" s="72">
        <v>7100</v>
      </c>
      <c r="N48" s="72">
        <v>8400</v>
      </c>
      <c r="O48" s="72">
        <v>7700</v>
      </c>
      <c r="P48" s="72">
        <v>8400</v>
      </c>
      <c r="Q48" s="72">
        <v>9300</v>
      </c>
      <c r="R48" s="73">
        <v>9700</v>
      </c>
      <c r="S48" s="73">
        <v>10200</v>
      </c>
      <c r="T48" s="73">
        <v>9900</v>
      </c>
      <c r="U48" s="73">
        <v>11600</v>
      </c>
      <c r="V48" s="73">
        <v>12400</v>
      </c>
      <c r="W48" s="73">
        <v>15300</v>
      </c>
      <c r="X48" s="73">
        <v>16500</v>
      </c>
      <c r="Y48" s="73">
        <v>18800</v>
      </c>
      <c r="Z48" s="73">
        <v>16300</v>
      </c>
      <c r="AA48" s="73">
        <v>15400</v>
      </c>
      <c r="AB48" s="73">
        <v>12800</v>
      </c>
      <c r="AC48" s="73">
        <v>12000</v>
      </c>
      <c r="AD48" s="73"/>
      <c r="AE48" s="73" t="s">
        <v>140</v>
      </c>
      <c r="AF48" s="73" t="s">
        <v>140</v>
      </c>
      <c r="AG48" s="73"/>
      <c r="AH48" s="73"/>
      <c r="AI48" s="73">
        <v>42</v>
      </c>
      <c r="AJ48" s="74">
        <v>6</v>
      </c>
    </row>
    <row r="49" spans="1:36">
      <c r="A49" s="67"/>
      <c r="B49" s="68"/>
      <c r="C49" s="68"/>
      <c r="D49" s="68"/>
      <c r="E49" s="68"/>
      <c r="F49" s="68"/>
      <c r="G49" s="68"/>
      <c r="H49" s="68"/>
      <c r="I49" s="68" t="s">
        <v>140</v>
      </c>
      <c r="J49" s="68" t="s">
        <v>140</v>
      </c>
      <c r="K49" s="68" t="s">
        <v>140</v>
      </c>
      <c r="L49" s="68"/>
      <c r="M49" s="68"/>
      <c r="N49" s="68"/>
      <c r="O49" s="68"/>
      <c r="P49" s="68"/>
      <c r="Q49" s="68"/>
      <c r="R49" s="69"/>
      <c r="S49" s="69" t="s">
        <v>139</v>
      </c>
      <c r="T49" s="69" t="s">
        <v>140</v>
      </c>
      <c r="U49" s="69" t="s">
        <v>139</v>
      </c>
      <c r="V49" s="69" t="s">
        <v>140</v>
      </c>
      <c r="W49" s="69"/>
      <c r="X49" s="69"/>
      <c r="Y49" s="69"/>
      <c r="Z49" s="69"/>
      <c r="AA49" s="69"/>
      <c r="AB49" s="69"/>
      <c r="AC49" s="69"/>
      <c r="AD49" s="69"/>
      <c r="AE49" s="69" t="s">
        <v>140</v>
      </c>
      <c r="AF49" s="69" t="s">
        <v>140</v>
      </c>
      <c r="AG49" s="69"/>
      <c r="AH49" s="69"/>
      <c r="AI49" s="69"/>
      <c r="AJ49" s="70"/>
    </row>
    <row r="50" spans="1:36">
      <c r="A50" s="71" t="s">
        <v>181</v>
      </c>
      <c r="B50" s="72" t="s">
        <v>182</v>
      </c>
      <c r="C50" s="72">
        <v>493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>
        <v>3000</v>
      </c>
      <c r="Q50" s="72">
        <v>2700</v>
      </c>
      <c r="R50" s="73">
        <v>3100</v>
      </c>
      <c r="S50" s="73">
        <v>3400</v>
      </c>
      <c r="T50" s="73">
        <v>3400</v>
      </c>
      <c r="U50" s="73">
        <v>3000</v>
      </c>
      <c r="V50" s="73">
        <v>3000</v>
      </c>
      <c r="W50" s="73">
        <v>3400</v>
      </c>
      <c r="X50" s="73">
        <v>3500</v>
      </c>
      <c r="Y50" s="73">
        <v>2900</v>
      </c>
      <c r="Z50" s="73">
        <v>3600</v>
      </c>
      <c r="AA50" s="73">
        <v>3000</v>
      </c>
      <c r="AB50" s="73">
        <v>3200</v>
      </c>
      <c r="AC50" s="73"/>
      <c r="AD50" s="73"/>
      <c r="AE50" s="73" t="s">
        <v>140</v>
      </c>
      <c r="AF50" s="73" t="s">
        <v>140</v>
      </c>
      <c r="AG50" s="73"/>
      <c r="AH50" s="73"/>
      <c r="AI50" s="73">
        <v>42</v>
      </c>
      <c r="AJ50" s="74">
        <v>6</v>
      </c>
    </row>
    <row r="51" spans="1:36">
      <c r="A51" s="67" t="s">
        <v>181</v>
      </c>
      <c r="B51" s="68" t="s">
        <v>156</v>
      </c>
      <c r="C51" s="68">
        <v>519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9">
        <v>2100</v>
      </c>
      <c r="S51" s="69">
        <v>2000</v>
      </c>
      <c r="T51" s="69">
        <v>3900</v>
      </c>
      <c r="U51" s="69">
        <v>5800</v>
      </c>
      <c r="V51" s="69">
        <v>5400</v>
      </c>
      <c r="W51" s="69">
        <v>7400</v>
      </c>
      <c r="X51" s="69">
        <v>7100</v>
      </c>
      <c r="Y51" s="69">
        <v>8200</v>
      </c>
      <c r="Z51" s="69">
        <v>6800</v>
      </c>
      <c r="AA51" s="69">
        <v>5300</v>
      </c>
      <c r="AB51" s="69">
        <v>4500</v>
      </c>
      <c r="AC51" s="69"/>
      <c r="AD51" s="69"/>
      <c r="AE51" s="69" t="s">
        <v>140</v>
      </c>
      <c r="AF51" s="69" t="s">
        <v>140</v>
      </c>
      <c r="AG51" s="69"/>
      <c r="AH51" s="69"/>
      <c r="AI51" s="69">
        <v>42</v>
      </c>
      <c r="AJ51" s="70">
        <v>6</v>
      </c>
    </row>
    <row r="52" spans="1:36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3"/>
      <c r="S52" s="73" t="s">
        <v>139</v>
      </c>
      <c r="T52" s="73" t="s">
        <v>140</v>
      </c>
      <c r="U52" s="73" t="s">
        <v>139</v>
      </c>
      <c r="V52" s="73" t="s">
        <v>140</v>
      </c>
      <c r="W52" s="73"/>
      <c r="X52" s="73"/>
      <c r="Y52" s="73"/>
      <c r="Z52" s="73"/>
      <c r="AA52" s="73"/>
      <c r="AB52" s="73"/>
      <c r="AC52" s="73"/>
      <c r="AD52" s="73"/>
      <c r="AE52" s="73" t="s">
        <v>140</v>
      </c>
      <c r="AF52" s="73" t="s">
        <v>140</v>
      </c>
      <c r="AG52" s="73"/>
      <c r="AH52" s="73"/>
      <c r="AI52" s="73"/>
      <c r="AJ52" s="74"/>
    </row>
    <row r="53" spans="1:36">
      <c r="A53" s="67" t="s">
        <v>183</v>
      </c>
      <c r="B53" s="68" t="s">
        <v>184</v>
      </c>
      <c r="C53" s="68">
        <v>229</v>
      </c>
      <c r="D53" s="68"/>
      <c r="E53" s="68" t="s">
        <v>139</v>
      </c>
      <c r="F53" s="68" t="s">
        <v>139</v>
      </c>
      <c r="G53" s="68">
        <v>14900</v>
      </c>
      <c r="H53" s="68">
        <v>16300</v>
      </c>
      <c r="I53" s="68">
        <v>19500</v>
      </c>
      <c r="J53" s="68">
        <v>17600</v>
      </c>
      <c r="K53" s="68">
        <v>16900</v>
      </c>
      <c r="L53" s="68">
        <v>17200</v>
      </c>
      <c r="M53" s="68">
        <v>16300</v>
      </c>
      <c r="N53" s="68">
        <v>14200</v>
      </c>
      <c r="O53" s="68">
        <v>17200</v>
      </c>
      <c r="P53" s="68">
        <v>25000</v>
      </c>
      <c r="Q53" s="68">
        <v>23100</v>
      </c>
      <c r="R53" s="69">
        <v>23300</v>
      </c>
      <c r="S53" s="69">
        <v>23700</v>
      </c>
      <c r="T53" s="69">
        <v>23200</v>
      </c>
      <c r="U53" s="69">
        <v>23300</v>
      </c>
      <c r="V53" s="69">
        <v>23400</v>
      </c>
      <c r="W53" s="69">
        <v>28500</v>
      </c>
      <c r="X53" s="69">
        <v>28000</v>
      </c>
      <c r="Y53" s="69">
        <v>27400</v>
      </c>
      <c r="Z53" s="69">
        <v>27400</v>
      </c>
      <c r="AA53" s="69">
        <v>28500</v>
      </c>
      <c r="AB53" s="69"/>
      <c r="AC53" s="69">
        <v>11500</v>
      </c>
      <c r="AD53" s="69"/>
      <c r="AE53" s="69" t="s">
        <v>140</v>
      </c>
      <c r="AF53" s="69" t="s">
        <v>140</v>
      </c>
      <c r="AG53" s="69"/>
      <c r="AH53" s="69"/>
      <c r="AI53" s="69">
        <v>9</v>
      </c>
      <c r="AJ53" s="70">
        <v>3</v>
      </c>
    </row>
    <row r="54" spans="1:36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3"/>
      <c r="S54" s="73" t="s">
        <v>139</v>
      </c>
      <c r="T54" s="73" t="s">
        <v>140</v>
      </c>
      <c r="U54" s="73" t="s">
        <v>139</v>
      </c>
      <c r="V54" s="73" t="s">
        <v>140</v>
      </c>
      <c r="W54" s="73"/>
      <c r="X54" s="73"/>
      <c r="Y54" s="73"/>
      <c r="Z54" s="73"/>
      <c r="AA54" s="73"/>
      <c r="AB54" s="73"/>
      <c r="AC54" s="73"/>
      <c r="AD54" s="73"/>
      <c r="AE54" s="73" t="s">
        <v>140</v>
      </c>
      <c r="AF54" s="73" t="s">
        <v>140</v>
      </c>
      <c r="AG54" s="73"/>
      <c r="AH54" s="73"/>
      <c r="AI54" s="73"/>
      <c r="AJ54" s="74"/>
    </row>
    <row r="55" spans="1:36">
      <c r="A55" s="67" t="s">
        <v>185</v>
      </c>
      <c r="B55" s="68" t="s">
        <v>184</v>
      </c>
      <c r="C55" s="68">
        <v>616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9"/>
      <c r="S55" s="69">
        <v>800</v>
      </c>
      <c r="T55" s="69">
        <v>900</v>
      </c>
      <c r="U55" s="69">
        <v>800</v>
      </c>
      <c r="V55" s="69">
        <v>900</v>
      </c>
      <c r="W55" s="69">
        <v>1000</v>
      </c>
      <c r="X55" s="69"/>
      <c r="Y55" s="69">
        <v>800</v>
      </c>
      <c r="Z55" s="69">
        <v>1100</v>
      </c>
      <c r="AA55" s="69">
        <v>900</v>
      </c>
      <c r="AB55" s="69">
        <v>900</v>
      </c>
      <c r="AC55" s="69"/>
      <c r="AD55" s="69"/>
      <c r="AE55" s="69" t="s">
        <v>140</v>
      </c>
      <c r="AF55" s="69" t="s">
        <v>140</v>
      </c>
      <c r="AG55" s="69"/>
      <c r="AH55" s="69"/>
      <c r="AI55" s="69">
        <v>29</v>
      </c>
      <c r="AJ55" s="70">
        <v>3</v>
      </c>
    </row>
    <row r="56" spans="1:36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3"/>
      <c r="S56" s="73" t="s">
        <v>139</v>
      </c>
      <c r="T56" s="73" t="s">
        <v>140</v>
      </c>
      <c r="U56" s="73" t="s">
        <v>139</v>
      </c>
      <c r="V56" s="73" t="s">
        <v>140</v>
      </c>
      <c r="W56" s="73"/>
      <c r="X56" s="73"/>
      <c r="Y56" s="73"/>
      <c r="Z56" s="73"/>
      <c r="AA56" s="73"/>
      <c r="AB56" s="73"/>
      <c r="AC56" s="73"/>
      <c r="AD56" s="73"/>
      <c r="AE56" s="73" t="s">
        <v>140</v>
      </c>
      <c r="AF56" s="73" t="s">
        <v>140</v>
      </c>
      <c r="AG56" s="73"/>
      <c r="AH56" s="73"/>
      <c r="AI56" s="73"/>
      <c r="AJ56" s="74"/>
    </row>
    <row r="57" spans="1:36">
      <c r="A57" s="67" t="s">
        <v>186</v>
      </c>
      <c r="B57" s="68" t="s">
        <v>184</v>
      </c>
      <c r="C57" s="68">
        <v>230</v>
      </c>
      <c r="D57" s="68"/>
      <c r="E57" s="68" t="s">
        <v>139</v>
      </c>
      <c r="F57" s="68" t="s">
        <v>139</v>
      </c>
      <c r="G57" s="68"/>
      <c r="H57" s="68"/>
      <c r="I57" s="68">
        <v>4200</v>
      </c>
      <c r="J57" s="68">
        <v>3700</v>
      </c>
      <c r="K57" s="68">
        <v>4400</v>
      </c>
      <c r="L57" s="68">
        <v>4400</v>
      </c>
      <c r="M57" s="68">
        <v>3800</v>
      </c>
      <c r="N57" s="68">
        <v>4600</v>
      </c>
      <c r="O57" s="68">
        <v>3600</v>
      </c>
      <c r="P57" s="68">
        <v>3600</v>
      </c>
      <c r="Q57" s="68">
        <v>3600</v>
      </c>
      <c r="R57" s="69">
        <v>4000</v>
      </c>
      <c r="S57" s="69">
        <v>3900</v>
      </c>
      <c r="T57" s="69">
        <v>4100</v>
      </c>
      <c r="U57" s="69">
        <v>3900</v>
      </c>
      <c r="V57" s="69">
        <v>3800</v>
      </c>
      <c r="W57" s="69">
        <v>4100</v>
      </c>
      <c r="X57" s="69">
        <v>3500</v>
      </c>
      <c r="Y57" s="69">
        <v>3900</v>
      </c>
      <c r="Z57" s="69">
        <v>3400</v>
      </c>
      <c r="AA57" s="69">
        <v>3600</v>
      </c>
      <c r="AB57" s="69">
        <v>3400</v>
      </c>
      <c r="AC57" s="69">
        <v>2700</v>
      </c>
      <c r="AD57" s="69"/>
      <c r="AE57" s="69" t="s">
        <v>140</v>
      </c>
      <c r="AF57" s="69" t="s">
        <v>140</v>
      </c>
      <c r="AG57" s="69"/>
      <c r="AH57" s="69"/>
      <c r="AI57" s="69">
        <v>9</v>
      </c>
      <c r="AJ57" s="70">
        <v>3</v>
      </c>
    </row>
    <row r="58" spans="1:36">
      <c r="A58" s="71"/>
      <c r="B58" s="72"/>
      <c r="C58" s="72"/>
      <c r="D58" s="72"/>
      <c r="E58" s="72"/>
      <c r="F58" s="72"/>
      <c r="G58" s="72"/>
      <c r="H58" s="72"/>
      <c r="I58" s="72" t="s">
        <v>140</v>
      </c>
      <c r="J58" s="72" t="s">
        <v>140</v>
      </c>
      <c r="K58" s="72" t="s">
        <v>140</v>
      </c>
      <c r="L58" s="72"/>
      <c r="M58" s="72"/>
      <c r="N58" s="72"/>
      <c r="O58" s="72"/>
      <c r="P58" s="72"/>
      <c r="Q58" s="72"/>
      <c r="R58" s="73"/>
      <c r="S58" s="73" t="s">
        <v>139</v>
      </c>
      <c r="T58" s="73" t="s">
        <v>140</v>
      </c>
      <c r="U58" s="73" t="s">
        <v>139</v>
      </c>
      <c r="V58" s="73" t="s">
        <v>140</v>
      </c>
      <c r="W58" s="73"/>
      <c r="X58" s="73"/>
      <c r="Y58" s="73"/>
      <c r="Z58" s="73"/>
      <c r="AA58" s="73"/>
      <c r="AB58" s="73"/>
      <c r="AC58" s="73"/>
      <c r="AD58" s="73"/>
      <c r="AE58" s="73" t="s">
        <v>140</v>
      </c>
      <c r="AF58" s="73" t="s">
        <v>140</v>
      </c>
      <c r="AG58" s="73"/>
      <c r="AH58" s="73"/>
      <c r="AI58" s="73"/>
      <c r="AJ58" s="74"/>
    </row>
    <row r="59" spans="1:36">
      <c r="A59" s="67" t="s">
        <v>187</v>
      </c>
      <c r="B59" s="68" t="s">
        <v>147</v>
      </c>
      <c r="C59" s="68">
        <v>460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>
        <v>3800</v>
      </c>
      <c r="Q59" s="68">
        <v>5000</v>
      </c>
      <c r="R59" s="69">
        <v>4100</v>
      </c>
      <c r="S59" s="69">
        <v>4200</v>
      </c>
      <c r="T59" s="69">
        <v>4600</v>
      </c>
      <c r="U59" s="69">
        <v>5100</v>
      </c>
      <c r="V59" s="69">
        <v>5100</v>
      </c>
      <c r="W59" s="69">
        <v>6400</v>
      </c>
      <c r="X59" s="69">
        <v>5900</v>
      </c>
      <c r="Y59" s="69">
        <v>5500</v>
      </c>
      <c r="Z59" s="69">
        <v>5600</v>
      </c>
      <c r="AA59" s="69">
        <v>4800</v>
      </c>
      <c r="AB59" s="69">
        <v>4700</v>
      </c>
      <c r="AC59" s="69"/>
      <c r="AD59" s="69"/>
      <c r="AE59" s="69" t="s">
        <v>140</v>
      </c>
      <c r="AF59" s="69" t="s">
        <v>140</v>
      </c>
      <c r="AG59" s="69"/>
      <c r="AH59" s="69"/>
      <c r="AI59" s="69">
        <v>9</v>
      </c>
      <c r="AJ59" s="70">
        <v>4</v>
      </c>
    </row>
    <row r="60" spans="1:36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3"/>
      <c r="S60" s="73" t="s">
        <v>139</v>
      </c>
      <c r="T60" s="73" t="s">
        <v>140</v>
      </c>
      <c r="U60" s="73" t="s">
        <v>139</v>
      </c>
      <c r="V60" s="73" t="s">
        <v>140</v>
      </c>
      <c r="W60" s="73"/>
      <c r="X60" s="73"/>
      <c r="Y60" s="73"/>
      <c r="Z60" s="73"/>
      <c r="AA60" s="73"/>
      <c r="AB60" s="73"/>
      <c r="AC60" s="73"/>
      <c r="AD60" s="73"/>
      <c r="AE60" s="73" t="s">
        <v>140</v>
      </c>
      <c r="AF60" s="73" t="s">
        <v>140</v>
      </c>
      <c r="AG60" s="73"/>
      <c r="AH60" s="73"/>
      <c r="AI60" s="73"/>
      <c r="AJ60" s="74"/>
    </row>
    <row r="61" spans="1:36">
      <c r="A61" s="67" t="s">
        <v>188</v>
      </c>
      <c r="B61" s="68" t="s">
        <v>184</v>
      </c>
      <c r="C61" s="68">
        <v>463</v>
      </c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>
        <v>1200</v>
      </c>
      <c r="Q61" s="68">
        <v>3100</v>
      </c>
      <c r="R61" s="69">
        <v>2200</v>
      </c>
      <c r="S61" s="69">
        <v>2500</v>
      </c>
      <c r="T61" s="69">
        <v>2700</v>
      </c>
      <c r="U61" s="69">
        <v>3200</v>
      </c>
      <c r="V61" s="69">
        <v>2600</v>
      </c>
      <c r="W61" s="69">
        <v>3700</v>
      </c>
      <c r="X61" s="69">
        <v>3400</v>
      </c>
      <c r="Y61" s="69">
        <v>3500</v>
      </c>
      <c r="Z61" s="69">
        <v>3600</v>
      </c>
      <c r="AA61" s="69">
        <v>4300</v>
      </c>
      <c r="AB61" s="69">
        <v>4400</v>
      </c>
      <c r="AC61" s="69">
        <v>5300</v>
      </c>
      <c r="AD61" s="69">
        <v>3500</v>
      </c>
      <c r="AE61" s="69" t="s">
        <v>140</v>
      </c>
      <c r="AF61" s="69">
        <v>5200</v>
      </c>
      <c r="AG61" s="69"/>
      <c r="AH61" s="69">
        <v>5700</v>
      </c>
      <c r="AI61" s="69">
        <v>25</v>
      </c>
      <c r="AJ61" s="70">
        <v>5</v>
      </c>
    </row>
    <row r="62" spans="1:36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3"/>
      <c r="S62" s="73" t="s">
        <v>139</v>
      </c>
      <c r="T62" s="73" t="s">
        <v>140</v>
      </c>
      <c r="U62" s="73" t="s">
        <v>139</v>
      </c>
      <c r="V62" s="73" t="s">
        <v>140</v>
      </c>
      <c r="W62" s="73"/>
      <c r="X62" s="73"/>
      <c r="Y62" s="73"/>
      <c r="Z62" s="73"/>
      <c r="AA62" s="73"/>
      <c r="AB62" s="73"/>
      <c r="AC62" s="73"/>
      <c r="AD62" s="73"/>
      <c r="AE62" s="73" t="s">
        <v>140</v>
      </c>
      <c r="AF62" s="73" t="s">
        <v>140</v>
      </c>
      <c r="AG62" s="73"/>
      <c r="AH62" s="73"/>
      <c r="AI62" s="73"/>
      <c r="AJ62" s="74"/>
    </row>
    <row r="63" spans="1:36">
      <c r="A63" s="67" t="s">
        <v>189</v>
      </c>
      <c r="B63" s="68" t="s">
        <v>190</v>
      </c>
      <c r="C63" s="68">
        <v>600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9"/>
      <c r="S63" s="69">
        <v>3300</v>
      </c>
      <c r="T63" s="69">
        <v>3600</v>
      </c>
      <c r="U63" s="69">
        <v>3700</v>
      </c>
      <c r="V63" s="69">
        <v>3600</v>
      </c>
      <c r="W63" s="69">
        <v>4100</v>
      </c>
      <c r="X63" s="69">
        <v>2600</v>
      </c>
      <c r="Y63" s="69">
        <v>3700</v>
      </c>
      <c r="Z63" s="69">
        <v>3700</v>
      </c>
      <c r="AA63" s="69">
        <v>3100</v>
      </c>
      <c r="AB63" s="69">
        <v>2700</v>
      </c>
      <c r="AC63" s="69"/>
      <c r="AD63" s="69"/>
      <c r="AE63" s="69" t="s">
        <v>140</v>
      </c>
      <c r="AF63" s="69" t="s">
        <v>140</v>
      </c>
      <c r="AG63" s="69"/>
      <c r="AH63" s="69"/>
      <c r="AI63" s="69">
        <v>29</v>
      </c>
      <c r="AJ63" s="70">
        <v>3</v>
      </c>
    </row>
    <row r="64" spans="1:36">
      <c r="A64" s="71" t="str">
        <f>A63</f>
        <v>BROADWAY AVE</v>
      </c>
      <c r="B64" s="72" t="s">
        <v>191</v>
      </c>
      <c r="C64" s="72">
        <v>601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3"/>
      <c r="S64" s="73">
        <v>6800</v>
      </c>
      <c r="T64" s="73">
        <v>5600</v>
      </c>
      <c r="U64" s="73">
        <v>8000</v>
      </c>
      <c r="V64" s="73">
        <v>6700</v>
      </c>
      <c r="W64" s="73">
        <v>8000</v>
      </c>
      <c r="X64" s="73">
        <v>7700</v>
      </c>
      <c r="Y64" s="73">
        <v>8300</v>
      </c>
      <c r="Z64" s="73">
        <v>7700</v>
      </c>
      <c r="AA64" s="73">
        <v>7000</v>
      </c>
      <c r="AB64" s="73">
        <v>6300</v>
      </c>
      <c r="AC64" s="73"/>
      <c r="AD64" s="73"/>
      <c r="AE64" s="73" t="s">
        <v>140</v>
      </c>
      <c r="AF64" s="73" t="s">
        <v>140</v>
      </c>
      <c r="AG64" s="73"/>
      <c r="AH64" s="73"/>
      <c r="AI64" s="73">
        <v>29</v>
      </c>
      <c r="AJ64" s="74">
        <v>3</v>
      </c>
    </row>
    <row r="65" spans="1:36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9"/>
      <c r="S65" s="69" t="s">
        <v>139</v>
      </c>
      <c r="T65" s="69" t="s">
        <v>140</v>
      </c>
      <c r="U65" s="69" t="s">
        <v>139</v>
      </c>
      <c r="V65" s="69" t="s">
        <v>140</v>
      </c>
      <c r="W65" s="69"/>
      <c r="X65" s="69"/>
      <c r="Y65" s="69"/>
      <c r="Z65" s="69"/>
      <c r="AA65" s="69"/>
      <c r="AB65" s="69"/>
      <c r="AC65" s="69"/>
      <c r="AD65" s="69"/>
      <c r="AE65" s="69" t="s">
        <v>140</v>
      </c>
      <c r="AF65" s="69" t="s">
        <v>140</v>
      </c>
      <c r="AG65" s="69"/>
      <c r="AH65" s="69"/>
      <c r="AI65" s="69"/>
      <c r="AJ65" s="70"/>
    </row>
    <row r="66" spans="1:36">
      <c r="A66" s="71" t="s">
        <v>192</v>
      </c>
      <c r="B66" s="72" t="s">
        <v>193</v>
      </c>
      <c r="C66" s="72">
        <v>231</v>
      </c>
      <c r="D66" s="72"/>
      <c r="E66" s="72" t="s">
        <v>139</v>
      </c>
      <c r="F66" s="72" t="s">
        <v>139</v>
      </c>
      <c r="G66" s="72"/>
      <c r="H66" s="72"/>
      <c r="I66" s="72">
        <v>3500</v>
      </c>
      <c r="J66" s="72">
        <v>4000</v>
      </c>
      <c r="K66" s="72">
        <v>3700</v>
      </c>
      <c r="L66" s="72">
        <v>4200</v>
      </c>
      <c r="M66" s="72">
        <v>3400</v>
      </c>
      <c r="N66" s="72">
        <v>4100</v>
      </c>
      <c r="O66" s="72">
        <v>3800</v>
      </c>
      <c r="P66" s="72">
        <v>4300</v>
      </c>
      <c r="Q66" s="72">
        <v>3600</v>
      </c>
      <c r="R66" s="73">
        <v>5000</v>
      </c>
      <c r="S66" s="73">
        <v>4800</v>
      </c>
      <c r="T66" s="73">
        <v>4500</v>
      </c>
      <c r="U66" s="73">
        <v>5200</v>
      </c>
      <c r="V66" s="73">
        <v>5300</v>
      </c>
      <c r="W66" s="73">
        <v>5700</v>
      </c>
      <c r="X66" s="73">
        <v>5200</v>
      </c>
      <c r="Y66" s="73">
        <v>5800</v>
      </c>
      <c r="Z66" s="73">
        <v>4900</v>
      </c>
      <c r="AA66" s="73">
        <v>5300</v>
      </c>
      <c r="AB66" s="73">
        <v>3800</v>
      </c>
      <c r="AC66" s="73"/>
      <c r="AD66" s="73"/>
      <c r="AE66" s="73" t="s">
        <v>140</v>
      </c>
      <c r="AF66" s="73" t="s">
        <v>140</v>
      </c>
      <c r="AG66" s="73"/>
      <c r="AH66" s="73"/>
      <c r="AI66" s="73">
        <v>11</v>
      </c>
      <c r="AJ66" s="74">
        <v>5</v>
      </c>
    </row>
    <row r="67" spans="1:36">
      <c r="A67" s="67"/>
      <c r="B67" s="68"/>
      <c r="C67" s="68"/>
      <c r="D67" s="68"/>
      <c r="E67" s="68"/>
      <c r="F67" s="68"/>
      <c r="G67" s="68"/>
      <c r="H67" s="68"/>
      <c r="I67" s="68" t="s">
        <v>140</v>
      </c>
      <c r="J67" s="68" t="s">
        <v>140</v>
      </c>
      <c r="K67" s="68" t="s">
        <v>140</v>
      </c>
      <c r="L67" s="68"/>
      <c r="M67" s="68"/>
      <c r="N67" s="68"/>
      <c r="O67" s="68"/>
      <c r="P67" s="68"/>
      <c r="Q67" s="68"/>
      <c r="R67" s="69"/>
      <c r="S67" s="69" t="s">
        <v>139</v>
      </c>
      <c r="T67" s="69" t="s">
        <v>140</v>
      </c>
      <c r="U67" s="69" t="s">
        <v>139</v>
      </c>
      <c r="V67" s="69" t="s">
        <v>140</v>
      </c>
      <c r="W67" s="69"/>
      <c r="X67" s="69"/>
      <c r="Y67" s="69"/>
      <c r="Z67" s="69"/>
      <c r="AA67" s="69"/>
      <c r="AB67" s="69"/>
      <c r="AC67" s="69"/>
      <c r="AD67" s="69"/>
      <c r="AE67" s="69" t="s">
        <v>140</v>
      </c>
      <c r="AF67" s="69" t="s">
        <v>140</v>
      </c>
      <c r="AG67" s="69"/>
      <c r="AH67" s="69"/>
      <c r="AI67" s="69"/>
      <c r="AJ67" s="70"/>
    </row>
    <row r="68" spans="1:36">
      <c r="A68" s="71" t="s">
        <v>194</v>
      </c>
      <c r="B68" s="72" t="s">
        <v>195</v>
      </c>
      <c r="C68" s="92">
        <v>11</v>
      </c>
      <c r="D68" s="72"/>
      <c r="E68" s="72"/>
      <c r="F68" s="72"/>
      <c r="G68" s="72">
        <v>0</v>
      </c>
      <c r="H68" s="72">
        <v>5000</v>
      </c>
      <c r="I68" s="72" t="s">
        <v>140</v>
      </c>
      <c r="J68" s="72">
        <v>4800</v>
      </c>
      <c r="K68" s="72">
        <v>5200</v>
      </c>
      <c r="L68" s="72">
        <v>5200</v>
      </c>
      <c r="M68" s="72">
        <v>5200</v>
      </c>
      <c r="N68" s="72">
        <v>5100</v>
      </c>
      <c r="O68" s="72">
        <v>5200</v>
      </c>
      <c r="P68" s="72">
        <v>5400</v>
      </c>
      <c r="Q68" s="72">
        <v>5300</v>
      </c>
      <c r="R68" s="73">
        <v>5700</v>
      </c>
      <c r="S68" s="73">
        <v>5900</v>
      </c>
      <c r="T68" s="73">
        <v>6200</v>
      </c>
      <c r="U68" s="73">
        <v>6900</v>
      </c>
      <c r="V68" s="73">
        <v>7300</v>
      </c>
      <c r="W68" s="73">
        <v>8000</v>
      </c>
      <c r="X68" s="73">
        <v>8700</v>
      </c>
      <c r="Y68" s="73">
        <v>9900</v>
      </c>
      <c r="Z68" s="73">
        <v>9600</v>
      </c>
      <c r="AA68" s="73">
        <v>8000</v>
      </c>
      <c r="AB68" s="73">
        <v>8200</v>
      </c>
      <c r="AC68" s="73">
        <v>8400</v>
      </c>
      <c r="AD68" s="73">
        <v>8400</v>
      </c>
      <c r="AE68" s="73">
        <v>8900</v>
      </c>
      <c r="AF68" s="73">
        <v>8800</v>
      </c>
      <c r="AG68" s="73">
        <v>9000</v>
      </c>
      <c r="AH68" s="73">
        <v>9300</v>
      </c>
      <c r="AI68" s="73"/>
      <c r="AJ68" s="74">
        <v>5</v>
      </c>
    </row>
    <row r="69" spans="1:36">
      <c r="A69" s="67" t="str">
        <f>A68</f>
        <v>BUCKINGHAM RD</v>
      </c>
      <c r="B69" s="68" t="s">
        <v>196</v>
      </c>
      <c r="C69" s="68">
        <v>227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 t="s">
        <v>140</v>
      </c>
      <c r="AF69" s="69" t="s">
        <v>140</v>
      </c>
      <c r="AG69" s="69">
        <v>10600</v>
      </c>
      <c r="AH69" s="69"/>
      <c r="AI69" s="69">
        <v>11</v>
      </c>
      <c r="AJ69" s="70">
        <v>5</v>
      </c>
    </row>
    <row r="70" spans="1:36">
      <c r="A70" s="71" t="str">
        <f>A69</f>
        <v>BUCKINGHAM RD</v>
      </c>
      <c r="B70" s="72" t="s">
        <v>197</v>
      </c>
      <c r="C70" s="72">
        <v>232</v>
      </c>
      <c r="D70" s="72"/>
      <c r="E70" s="72" t="s">
        <v>139</v>
      </c>
      <c r="F70" s="72" t="s">
        <v>139</v>
      </c>
      <c r="G70" s="72"/>
      <c r="H70" s="72"/>
      <c r="I70" s="72">
        <v>2000</v>
      </c>
      <c r="J70" s="72">
        <v>1800</v>
      </c>
      <c r="K70" s="72">
        <v>2400</v>
      </c>
      <c r="L70" s="72">
        <v>2000</v>
      </c>
      <c r="M70" s="72">
        <v>1900</v>
      </c>
      <c r="N70" s="72">
        <v>2100</v>
      </c>
      <c r="O70" s="72">
        <v>2300</v>
      </c>
      <c r="P70" s="72">
        <v>2500</v>
      </c>
      <c r="Q70" s="72">
        <v>3200</v>
      </c>
      <c r="R70" s="73">
        <v>3000</v>
      </c>
      <c r="S70" s="73">
        <v>3000</v>
      </c>
      <c r="T70" s="73">
        <v>2800</v>
      </c>
      <c r="U70" s="73">
        <v>3300</v>
      </c>
      <c r="V70" s="73">
        <v>3600</v>
      </c>
      <c r="W70" s="73">
        <v>4500</v>
      </c>
      <c r="X70" s="73">
        <v>5200</v>
      </c>
      <c r="Y70" s="73">
        <v>7400</v>
      </c>
      <c r="Z70" s="73">
        <v>7600</v>
      </c>
      <c r="AA70" s="73">
        <v>5900</v>
      </c>
      <c r="AB70" s="73">
        <v>5700</v>
      </c>
      <c r="AC70" s="73">
        <v>5700</v>
      </c>
      <c r="AD70" s="73"/>
      <c r="AE70" s="73" t="s">
        <v>140</v>
      </c>
      <c r="AF70" s="73" t="s">
        <v>140</v>
      </c>
      <c r="AG70" s="73">
        <v>7000</v>
      </c>
      <c r="AH70" s="73"/>
      <c r="AI70" s="73">
        <v>11</v>
      </c>
      <c r="AJ70" s="74">
        <v>5</v>
      </c>
    </row>
    <row r="71" spans="1:36">
      <c r="A71" s="67"/>
      <c r="B71" s="68"/>
      <c r="C71" s="68"/>
      <c r="D71" s="68"/>
      <c r="E71" s="68"/>
      <c r="F71" s="68"/>
      <c r="G71" s="68"/>
      <c r="H71" s="68"/>
      <c r="I71" s="68" t="s">
        <v>140</v>
      </c>
      <c r="J71" s="68" t="s">
        <v>140</v>
      </c>
      <c r="K71" s="68" t="s">
        <v>140</v>
      </c>
      <c r="L71" s="68"/>
      <c r="M71" s="68"/>
      <c r="N71" s="68"/>
      <c r="O71" s="68"/>
      <c r="P71" s="68"/>
      <c r="Q71" s="68"/>
      <c r="R71" s="69"/>
      <c r="S71" s="69" t="s">
        <v>139</v>
      </c>
      <c r="T71" s="69" t="s">
        <v>140</v>
      </c>
      <c r="U71" s="69" t="s">
        <v>139</v>
      </c>
      <c r="V71" s="69" t="s">
        <v>140</v>
      </c>
      <c r="W71" s="69"/>
      <c r="X71" s="69"/>
      <c r="Y71" s="69"/>
      <c r="Z71" s="69"/>
      <c r="AA71" s="69"/>
      <c r="AB71" s="69"/>
      <c r="AC71" s="69"/>
      <c r="AD71" s="69"/>
      <c r="AE71" s="69" t="s">
        <v>140</v>
      </c>
      <c r="AF71" s="69" t="s">
        <v>140</v>
      </c>
      <c r="AG71" s="69"/>
      <c r="AH71" s="69"/>
      <c r="AI71" s="69"/>
      <c r="AJ71" s="70"/>
    </row>
    <row r="72" spans="1:36">
      <c r="A72" s="71" t="s">
        <v>198</v>
      </c>
      <c r="B72" s="72" t="s">
        <v>199</v>
      </c>
      <c r="C72" s="72">
        <v>233</v>
      </c>
      <c r="D72" s="72"/>
      <c r="E72" s="72">
        <v>1600</v>
      </c>
      <c r="F72" s="72">
        <v>1800</v>
      </c>
      <c r="G72" s="72">
        <v>2100</v>
      </c>
      <c r="H72" s="72">
        <v>2600</v>
      </c>
      <c r="I72" s="72">
        <v>3100</v>
      </c>
      <c r="J72" s="72">
        <v>3000</v>
      </c>
      <c r="K72" s="72">
        <v>3300</v>
      </c>
      <c r="L72" s="72">
        <v>3500</v>
      </c>
      <c r="M72" s="72">
        <v>3400</v>
      </c>
      <c r="N72" s="72">
        <v>3400</v>
      </c>
      <c r="O72" s="72">
        <v>3300</v>
      </c>
      <c r="P72" s="72">
        <v>3500</v>
      </c>
      <c r="Q72" s="72">
        <v>3800</v>
      </c>
      <c r="R72" s="73">
        <v>3700</v>
      </c>
      <c r="S72" s="73">
        <v>4100</v>
      </c>
      <c r="T72" s="73">
        <v>4300</v>
      </c>
      <c r="U72" s="73">
        <v>5600</v>
      </c>
      <c r="V72" s="73">
        <v>7600</v>
      </c>
      <c r="W72" s="73">
        <v>11600</v>
      </c>
      <c r="X72" s="73">
        <v>11800</v>
      </c>
      <c r="Y72" s="73">
        <v>12200</v>
      </c>
      <c r="Z72" s="73">
        <v>11800</v>
      </c>
      <c r="AA72" s="73">
        <v>12800</v>
      </c>
      <c r="AB72" s="73">
        <v>11300</v>
      </c>
      <c r="AC72" s="73">
        <v>11700</v>
      </c>
      <c r="AD72" s="73">
        <v>11100</v>
      </c>
      <c r="AE72" s="73" t="s">
        <v>140</v>
      </c>
      <c r="AF72" s="73">
        <v>12600</v>
      </c>
      <c r="AG72" s="73">
        <v>12600</v>
      </c>
      <c r="AH72" s="73">
        <v>13600</v>
      </c>
      <c r="AI72" s="73">
        <v>12</v>
      </c>
      <c r="AJ72" s="74">
        <v>2</v>
      </c>
    </row>
    <row r="73" spans="1:36">
      <c r="A73" s="67" t="str">
        <f>A72</f>
        <v>BURNT STORE RD</v>
      </c>
      <c r="B73" s="68" t="s">
        <v>200</v>
      </c>
      <c r="C73" s="106">
        <v>12</v>
      </c>
      <c r="D73" s="68"/>
      <c r="E73" s="68"/>
      <c r="F73" s="68"/>
      <c r="G73" s="68"/>
      <c r="H73" s="68"/>
      <c r="I73" s="68" t="s">
        <v>140</v>
      </c>
      <c r="J73" s="68">
        <v>1900</v>
      </c>
      <c r="K73" s="68">
        <v>2200</v>
      </c>
      <c r="L73" s="68">
        <v>2200</v>
      </c>
      <c r="M73" s="68">
        <v>2500</v>
      </c>
      <c r="N73" s="68">
        <v>2600</v>
      </c>
      <c r="O73" s="68">
        <v>2600</v>
      </c>
      <c r="P73" s="68">
        <v>2700</v>
      </c>
      <c r="Q73" s="68">
        <v>2900</v>
      </c>
      <c r="R73" s="69">
        <v>3200</v>
      </c>
      <c r="S73" s="69">
        <v>3300</v>
      </c>
      <c r="T73" s="69">
        <v>3400</v>
      </c>
      <c r="U73" s="69">
        <v>3800</v>
      </c>
      <c r="V73" s="69">
        <v>4300</v>
      </c>
      <c r="W73" s="69">
        <v>4600</v>
      </c>
      <c r="X73" s="69">
        <v>5900</v>
      </c>
      <c r="Y73" s="69">
        <v>6100</v>
      </c>
      <c r="Z73" s="69">
        <v>5800</v>
      </c>
      <c r="AA73" s="69">
        <v>5400</v>
      </c>
      <c r="AB73" s="69">
        <v>5500</v>
      </c>
      <c r="AC73" s="69">
        <v>5600</v>
      </c>
      <c r="AD73" s="69">
        <v>5300</v>
      </c>
      <c r="AE73" s="69">
        <v>5000</v>
      </c>
      <c r="AF73" s="69">
        <v>5200</v>
      </c>
      <c r="AG73" s="69">
        <v>6300</v>
      </c>
      <c r="AH73" s="69">
        <v>7000</v>
      </c>
      <c r="AI73" s="69"/>
      <c r="AJ73" s="70">
        <v>2</v>
      </c>
    </row>
    <row r="74" spans="1:36">
      <c r="A74" s="71"/>
      <c r="B74" s="72"/>
      <c r="C74" s="72"/>
      <c r="D74" s="72"/>
      <c r="E74" s="72"/>
      <c r="F74" s="72"/>
      <c r="G74" s="72"/>
      <c r="H74" s="72"/>
      <c r="I74" s="72" t="s">
        <v>140</v>
      </c>
      <c r="J74" s="72" t="s">
        <v>140</v>
      </c>
      <c r="K74" s="72" t="s">
        <v>140</v>
      </c>
      <c r="L74" s="72"/>
      <c r="M74" s="72"/>
      <c r="N74" s="72"/>
      <c r="O74" s="72"/>
      <c r="P74" s="72"/>
      <c r="Q74" s="72"/>
      <c r="R74" s="73"/>
      <c r="S74" s="73" t="s">
        <v>139</v>
      </c>
      <c r="T74" s="73" t="s">
        <v>140</v>
      </c>
      <c r="U74" s="73" t="s">
        <v>139</v>
      </c>
      <c r="V74" s="73" t="s">
        <v>140</v>
      </c>
      <c r="W74" s="73"/>
      <c r="X74" s="73"/>
      <c r="Y74" s="73"/>
      <c r="Z74" s="73"/>
      <c r="AA74" s="73"/>
      <c r="AB74" s="73"/>
      <c r="AC74" s="73"/>
      <c r="AD74" s="73"/>
      <c r="AE74" s="73" t="s">
        <v>140</v>
      </c>
      <c r="AF74" s="73" t="s">
        <v>140</v>
      </c>
      <c r="AG74" s="73"/>
      <c r="AH74" s="73"/>
      <c r="AI74" s="73"/>
      <c r="AJ74" s="74"/>
    </row>
    <row r="75" spans="1:36" hidden="1">
      <c r="A75" s="67" t="s">
        <v>201</v>
      </c>
      <c r="B75" s="68" t="s">
        <v>202</v>
      </c>
      <c r="C75" s="68"/>
      <c r="D75" s="68"/>
      <c r="E75" s="68">
        <v>19700</v>
      </c>
      <c r="F75" s="68">
        <v>20300</v>
      </c>
      <c r="G75" s="68">
        <v>21400</v>
      </c>
      <c r="H75" s="68">
        <v>23200</v>
      </c>
      <c r="I75" s="68">
        <v>22600</v>
      </c>
      <c r="J75" s="68">
        <v>21800</v>
      </c>
      <c r="K75" s="68">
        <v>20000</v>
      </c>
      <c r="L75" s="68">
        <v>20900</v>
      </c>
      <c r="M75" s="68">
        <v>16600</v>
      </c>
      <c r="N75" s="68">
        <v>20600</v>
      </c>
      <c r="O75" s="68"/>
      <c r="P75" s="68"/>
      <c r="Q75" s="68"/>
      <c r="R75" s="69"/>
      <c r="S75" s="69" t="s">
        <v>139</v>
      </c>
      <c r="T75" s="69" t="s">
        <v>140</v>
      </c>
      <c r="U75" s="69" t="s">
        <v>139</v>
      </c>
      <c r="V75" s="69" t="s">
        <v>140</v>
      </c>
      <c r="W75" s="69"/>
      <c r="X75" s="69"/>
      <c r="Y75" s="69"/>
      <c r="Z75" s="69"/>
      <c r="AA75" s="69"/>
      <c r="AB75" s="69"/>
      <c r="AC75" s="69" t="e">
        <v>#N/A</v>
      </c>
      <c r="AD75" s="69" t="e">
        <v>#N/A</v>
      </c>
      <c r="AE75" s="69" t="s">
        <v>140</v>
      </c>
      <c r="AF75" s="69" t="e">
        <v>#N/A</v>
      </c>
      <c r="AG75" s="69" t="e">
        <v>#N/A</v>
      </c>
      <c r="AH75" s="69"/>
      <c r="AI75" s="69"/>
      <c r="AJ75" s="70"/>
    </row>
    <row r="76" spans="1:36">
      <c r="A76" s="71" t="s">
        <v>203</v>
      </c>
      <c r="B76" s="72" t="s">
        <v>202</v>
      </c>
      <c r="C76" s="92">
        <v>41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>
        <v>25100</v>
      </c>
      <c r="P76" s="72">
        <v>28200</v>
      </c>
      <c r="Q76" s="72">
        <v>27700</v>
      </c>
      <c r="R76" s="73">
        <v>29000</v>
      </c>
      <c r="S76" s="73">
        <v>28300</v>
      </c>
      <c r="T76" s="73">
        <v>27700</v>
      </c>
      <c r="U76" s="73">
        <v>28700</v>
      </c>
      <c r="V76" s="73">
        <v>29200</v>
      </c>
      <c r="W76" s="73">
        <v>30800</v>
      </c>
      <c r="X76" s="73">
        <v>33600</v>
      </c>
      <c r="Y76" s="73">
        <v>34900</v>
      </c>
      <c r="Z76" s="73">
        <v>29300</v>
      </c>
      <c r="AA76" s="73">
        <v>25000</v>
      </c>
      <c r="AB76" s="73">
        <v>25900</v>
      </c>
      <c r="AC76" s="73">
        <v>26100</v>
      </c>
      <c r="AD76" s="73">
        <v>25500</v>
      </c>
      <c r="AE76" s="73">
        <v>24800</v>
      </c>
      <c r="AF76" s="73">
        <v>25100</v>
      </c>
      <c r="AG76" s="73">
        <v>27200</v>
      </c>
      <c r="AH76" s="73">
        <v>28000</v>
      </c>
      <c r="AI76" s="73"/>
      <c r="AJ76" s="74">
        <v>2</v>
      </c>
    </row>
    <row r="77" spans="1:36">
      <c r="A77" s="67" t="s">
        <v>203</v>
      </c>
      <c r="B77" s="68" t="s">
        <v>161</v>
      </c>
      <c r="C77" s="68">
        <v>77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>
        <v>22000</v>
      </c>
      <c r="AI77" s="69"/>
      <c r="AJ77" s="70"/>
    </row>
    <row r="78" spans="1:36">
      <c r="A78" s="71" t="str">
        <f>A76</f>
        <v>BUSINESS 41 (SR 739)</v>
      </c>
      <c r="B78" s="72" t="s">
        <v>204</v>
      </c>
      <c r="C78" s="72">
        <v>397</v>
      </c>
      <c r="D78" s="72"/>
      <c r="E78" s="72">
        <v>18400</v>
      </c>
      <c r="F78" s="72">
        <v>19700</v>
      </c>
      <c r="G78" s="72">
        <v>21500</v>
      </c>
      <c r="H78" s="72">
        <v>23500</v>
      </c>
      <c r="I78" s="72">
        <v>23300</v>
      </c>
      <c r="J78" s="72">
        <v>21600</v>
      </c>
      <c r="K78" s="72">
        <v>22400</v>
      </c>
      <c r="L78" s="72">
        <v>22500</v>
      </c>
      <c r="M78" s="72">
        <v>15200</v>
      </c>
      <c r="N78" s="72">
        <v>22100</v>
      </c>
      <c r="O78" s="72">
        <v>24600</v>
      </c>
      <c r="P78" s="72">
        <v>23300</v>
      </c>
      <c r="Q78" s="72">
        <v>25000</v>
      </c>
      <c r="R78" s="73">
        <v>26800</v>
      </c>
      <c r="S78" s="73">
        <v>24200</v>
      </c>
      <c r="T78" s="73">
        <v>25000</v>
      </c>
      <c r="U78" s="73">
        <v>25500</v>
      </c>
      <c r="V78" s="73">
        <v>26300</v>
      </c>
      <c r="W78" s="73">
        <v>26900</v>
      </c>
      <c r="X78" s="73">
        <v>27700</v>
      </c>
      <c r="Y78" s="73">
        <v>27900</v>
      </c>
      <c r="Z78" s="73">
        <v>24400</v>
      </c>
      <c r="AA78" s="73">
        <v>21600</v>
      </c>
      <c r="AB78" s="73">
        <v>22200</v>
      </c>
      <c r="AC78" s="73"/>
      <c r="AD78" s="73"/>
      <c r="AE78" s="73" t="s">
        <v>140</v>
      </c>
      <c r="AF78" s="73" t="s">
        <v>140</v>
      </c>
      <c r="AG78" s="73"/>
      <c r="AH78" s="73"/>
      <c r="AI78" s="73">
        <v>41</v>
      </c>
      <c r="AJ78" s="74">
        <v>2</v>
      </c>
    </row>
    <row r="79" spans="1:36">
      <c r="A79" s="67" t="str">
        <f>A78</f>
        <v>BUSINESS 41 (SR 739)</v>
      </c>
      <c r="B79" s="68" t="s">
        <v>205</v>
      </c>
      <c r="C79" s="68">
        <v>394</v>
      </c>
      <c r="D79" s="68"/>
      <c r="E79" s="68">
        <v>13400</v>
      </c>
      <c r="F79" s="68">
        <v>14100</v>
      </c>
      <c r="G79" s="68">
        <v>14300</v>
      </c>
      <c r="H79" s="68">
        <v>15800</v>
      </c>
      <c r="I79" s="68">
        <v>18100</v>
      </c>
      <c r="J79" s="68">
        <v>17200</v>
      </c>
      <c r="K79" s="68">
        <v>17700</v>
      </c>
      <c r="L79" s="68">
        <v>18900</v>
      </c>
      <c r="M79" s="68">
        <v>13600</v>
      </c>
      <c r="N79" s="68">
        <v>16500</v>
      </c>
      <c r="O79" s="68">
        <v>24200</v>
      </c>
      <c r="P79" s="68">
        <v>18200</v>
      </c>
      <c r="Q79" s="68">
        <v>17400</v>
      </c>
      <c r="R79" s="69">
        <v>17900</v>
      </c>
      <c r="S79" s="69">
        <v>15100</v>
      </c>
      <c r="T79" s="69">
        <v>16500</v>
      </c>
      <c r="U79" s="69">
        <v>16800</v>
      </c>
      <c r="V79" s="69">
        <v>17000</v>
      </c>
      <c r="W79" s="69">
        <v>18600</v>
      </c>
      <c r="X79" s="69">
        <v>22100</v>
      </c>
      <c r="Y79" s="69">
        <v>19500</v>
      </c>
      <c r="Z79" s="69">
        <v>17400</v>
      </c>
      <c r="AA79" s="69">
        <v>14600</v>
      </c>
      <c r="AB79" s="69">
        <v>13300</v>
      </c>
      <c r="AC79" s="69"/>
      <c r="AD79" s="69"/>
      <c r="AE79" s="69" t="s">
        <v>140</v>
      </c>
      <c r="AF79" s="69" t="s">
        <v>140</v>
      </c>
      <c r="AG79" s="69"/>
      <c r="AH79" s="69"/>
      <c r="AI79" s="69">
        <v>41</v>
      </c>
      <c r="AJ79" s="70">
        <v>2</v>
      </c>
    </row>
    <row r="80" spans="1:36">
      <c r="A80" s="67" t="str">
        <f>A79</f>
        <v>BUSINESS 41 (SR 739)</v>
      </c>
      <c r="B80" s="68" t="s">
        <v>206</v>
      </c>
      <c r="C80" s="68">
        <v>76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>
        <v>11500</v>
      </c>
      <c r="AI80" s="69"/>
      <c r="AJ80" s="70"/>
    </row>
    <row r="81" spans="1:36">
      <c r="A81" s="71" t="str">
        <f>A79</f>
        <v>BUSINESS 41 (SR 739)</v>
      </c>
      <c r="B81" s="72" t="s">
        <v>207</v>
      </c>
      <c r="C81" s="72">
        <v>396</v>
      </c>
      <c r="D81" s="72"/>
      <c r="E81" s="72">
        <v>7100</v>
      </c>
      <c r="F81" s="72">
        <v>8000</v>
      </c>
      <c r="G81" s="72">
        <v>12800</v>
      </c>
      <c r="H81" s="72">
        <v>8500</v>
      </c>
      <c r="I81" s="72">
        <v>9700</v>
      </c>
      <c r="J81" s="72">
        <v>9200</v>
      </c>
      <c r="K81" s="72">
        <v>10400</v>
      </c>
      <c r="L81" s="72">
        <v>9000</v>
      </c>
      <c r="M81" s="72">
        <v>8200</v>
      </c>
      <c r="N81" s="72">
        <v>9500</v>
      </c>
      <c r="O81" s="72">
        <v>9400</v>
      </c>
      <c r="P81" s="72">
        <v>10300</v>
      </c>
      <c r="Q81" s="72">
        <v>9900</v>
      </c>
      <c r="R81" s="73">
        <v>9900</v>
      </c>
      <c r="S81" s="73">
        <v>9200</v>
      </c>
      <c r="T81" s="73">
        <v>7800</v>
      </c>
      <c r="U81" s="73">
        <v>9000</v>
      </c>
      <c r="V81" s="73">
        <v>8200</v>
      </c>
      <c r="W81" s="73">
        <v>9800</v>
      </c>
      <c r="X81" s="73">
        <v>9300</v>
      </c>
      <c r="Y81" s="73">
        <v>8300</v>
      </c>
      <c r="Z81" s="73">
        <v>7700</v>
      </c>
      <c r="AA81" s="73">
        <v>8500</v>
      </c>
      <c r="AB81" s="73">
        <v>7300</v>
      </c>
      <c r="AC81" s="73"/>
      <c r="AD81" s="73"/>
      <c r="AE81" s="73" t="s">
        <v>140</v>
      </c>
      <c r="AF81" s="73" t="s">
        <v>140</v>
      </c>
      <c r="AG81" s="73"/>
      <c r="AH81" s="73"/>
      <c r="AI81" s="73">
        <v>41</v>
      </c>
      <c r="AJ81" s="74">
        <v>2</v>
      </c>
    </row>
    <row r="82" spans="1:36">
      <c r="A82" s="67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9"/>
      <c r="S82" s="69" t="s">
        <v>139</v>
      </c>
      <c r="T82" s="69" t="s">
        <v>140</v>
      </c>
      <c r="U82" s="69" t="s">
        <v>139</v>
      </c>
      <c r="V82" s="69" t="s">
        <v>140</v>
      </c>
      <c r="W82" s="69"/>
      <c r="X82" s="69"/>
      <c r="Y82" s="69"/>
      <c r="Z82" s="69"/>
      <c r="AA82" s="69"/>
      <c r="AB82" s="69"/>
      <c r="AC82" s="69"/>
      <c r="AD82" s="69"/>
      <c r="AE82" s="69" t="s">
        <v>140</v>
      </c>
      <c r="AF82" s="69" t="s">
        <v>140</v>
      </c>
      <c r="AG82" s="69"/>
      <c r="AH82" s="69"/>
      <c r="AI82" s="69"/>
      <c r="AJ82" s="70"/>
    </row>
    <row r="83" spans="1:36">
      <c r="A83" s="71" t="s">
        <v>208</v>
      </c>
      <c r="B83" s="72" t="s">
        <v>209</v>
      </c>
      <c r="C83" s="92">
        <v>13</v>
      </c>
      <c r="D83" s="72"/>
      <c r="E83" s="72"/>
      <c r="F83" s="72"/>
      <c r="G83" s="72"/>
      <c r="H83" s="72"/>
      <c r="I83" s="72">
        <v>15700</v>
      </c>
      <c r="J83" s="72">
        <v>17000</v>
      </c>
      <c r="K83" s="72">
        <v>18400</v>
      </c>
      <c r="L83" s="72">
        <v>18400</v>
      </c>
      <c r="M83" s="72">
        <v>21200</v>
      </c>
      <c r="N83" s="72">
        <v>22000</v>
      </c>
      <c r="O83" s="72">
        <v>22600</v>
      </c>
      <c r="P83" s="72">
        <v>22500</v>
      </c>
      <c r="Q83" s="72">
        <v>21800</v>
      </c>
      <c r="R83" s="73">
        <v>23400</v>
      </c>
      <c r="S83" s="73">
        <v>22900</v>
      </c>
      <c r="T83" s="73">
        <v>23900</v>
      </c>
      <c r="U83" s="73">
        <v>22100</v>
      </c>
      <c r="V83" s="73">
        <v>22200</v>
      </c>
      <c r="W83" s="73">
        <v>27100</v>
      </c>
      <c r="X83" s="73">
        <v>28800</v>
      </c>
      <c r="Y83" s="73">
        <v>30100</v>
      </c>
      <c r="Z83" s="73">
        <v>28200</v>
      </c>
      <c r="AA83" s="73">
        <v>25900</v>
      </c>
      <c r="AB83" s="73">
        <v>26800</v>
      </c>
      <c r="AC83" s="73">
        <v>26200</v>
      </c>
      <c r="AD83" s="73">
        <v>26700</v>
      </c>
      <c r="AE83" s="73">
        <v>25000</v>
      </c>
      <c r="AF83" s="73">
        <v>26400</v>
      </c>
      <c r="AG83" s="73">
        <v>27700</v>
      </c>
      <c r="AH83" s="73">
        <v>28800</v>
      </c>
      <c r="AI83" s="73"/>
      <c r="AJ83" s="74">
        <v>1</v>
      </c>
    </row>
    <row r="84" spans="1:36">
      <c r="A84" s="67" t="str">
        <f>A83</f>
        <v>CAPE CORAL PKWY</v>
      </c>
      <c r="B84" s="68" t="s">
        <v>210</v>
      </c>
      <c r="C84" s="68">
        <v>56</v>
      </c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9">
        <v>39600</v>
      </c>
      <c r="S84" s="69">
        <v>41000</v>
      </c>
      <c r="T84" s="69" t="s">
        <v>140</v>
      </c>
      <c r="U84" s="69" t="s">
        <v>139</v>
      </c>
      <c r="V84" s="69">
        <v>41200</v>
      </c>
      <c r="W84" s="69">
        <v>48800</v>
      </c>
      <c r="X84" s="69">
        <v>54200</v>
      </c>
      <c r="Y84" s="69">
        <v>54000</v>
      </c>
      <c r="Z84" s="69">
        <v>51000</v>
      </c>
      <c r="AA84" s="69">
        <v>31900</v>
      </c>
      <c r="AB84" s="69">
        <v>31800</v>
      </c>
      <c r="AC84" s="69">
        <v>38500</v>
      </c>
      <c r="AD84" s="69">
        <v>40800</v>
      </c>
      <c r="AE84" s="69">
        <v>40100</v>
      </c>
      <c r="AF84" s="69">
        <v>44800</v>
      </c>
      <c r="AG84" s="69">
        <v>44100</v>
      </c>
      <c r="AH84" s="69"/>
      <c r="AI84" s="69">
        <v>13</v>
      </c>
      <c r="AJ84" s="70">
        <v>1</v>
      </c>
    </row>
    <row r="85" spans="1:36">
      <c r="A85" s="71" t="str">
        <f t="shared" ref="A85:A86" si="1">A84</f>
        <v>CAPE CORAL PKWY</v>
      </c>
      <c r="B85" s="72" t="s">
        <v>211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3">
        <v>27900</v>
      </c>
      <c r="S85" s="73">
        <v>29300</v>
      </c>
      <c r="T85" s="73" t="s">
        <v>140</v>
      </c>
      <c r="U85" s="73" t="s">
        <v>139</v>
      </c>
      <c r="V85" s="73" t="s">
        <v>140</v>
      </c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4">
        <v>1</v>
      </c>
    </row>
    <row r="86" spans="1:36">
      <c r="A86" s="67" t="str">
        <f t="shared" si="1"/>
        <v>CAPE CORAL PKWY</v>
      </c>
      <c r="B86" s="68" t="s">
        <v>212</v>
      </c>
      <c r="C86" s="68"/>
      <c r="D86" s="68">
        <v>39500</v>
      </c>
      <c r="E86" s="68">
        <v>45400</v>
      </c>
      <c r="F86" s="68">
        <v>46600</v>
      </c>
      <c r="G86" s="68">
        <v>30100</v>
      </c>
      <c r="H86" s="68">
        <v>31800</v>
      </c>
      <c r="I86" s="68">
        <v>40400</v>
      </c>
      <c r="J86" s="68">
        <v>49600</v>
      </c>
      <c r="K86" s="68">
        <v>45600</v>
      </c>
      <c r="L86" s="68">
        <v>49500</v>
      </c>
      <c r="M86" s="68">
        <v>47000</v>
      </c>
      <c r="N86" s="68">
        <v>45500</v>
      </c>
      <c r="O86" s="68">
        <v>44800</v>
      </c>
      <c r="P86" s="68"/>
      <c r="Q86" s="68"/>
      <c r="R86" s="69"/>
      <c r="S86" s="69"/>
      <c r="T86" s="69" t="s">
        <v>140</v>
      </c>
      <c r="U86" s="69" t="s">
        <v>139</v>
      </c>
      <c r="V86" s="69" t="s">
        <v>140</v>
      </c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70"/>
    </row>
    <row r="87" spans="1:36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3"/>
      <c r="S87" s="73" t="s">
        <v>139</v>
      </c>
      <c r="T87" s="73" t="s">
        <v>140</v>
      </c>
      <c r="U87" s="73" t="s">
        <v>139</v>
      </c>
      <c r="V87" s="73" t="s">
        <v>140</v>
      </c>
      <c r="W87" s="73"/>
      <c r="X87" s="73"/>
      <c r="Y87" s="73"/>
      <c r="Z87" s="73"/>
      <c r="AA87" s="73"/>
      <c r="AB87" s="73"/>
      <c r="AC87" s="73"/>
      <c r="AD87" s="73"/>
      <c r="AE87" s="73" t="s">
        <v>140</v>
      </c>
      <c r="AF87" s="73" t="s">
        <v>140</v>
      </c>
      <c r="AG87" s="73"/>
      <c r="AH87" s="73"/>
      <c r="AI87" s="73"/>
      <c r="AJ87" s="74"/>
    </row>
    <row r="88" spans="1:36">
      <c r="A88" s="67" t="s">
        <v>213</v>
      </c>
      <c r="B88" s="68" t="s">
        <v>214</v>
      </c>
      <c r="C88" s="68">
        <v>234</v>
      </c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>
        <v>44100</v>
      </c>
      <c r="O88" s="68">
        <v>45100</v>
      </c>
      <c r="P88" s="68">
        <v>46100</v>
      </c>
      <c r="Q88" s="68">
        <v>35100</v>
      </c>
      <c r="R88" s="69">
        <v>36000</v>
      </c>
      <c r="S88" s="69">
        <v>37400</v>
      </c>
      <c r="T88" s="69">
        <v>39700</v>
      </c>
      <c r="U88" s="69">
        <v>41200</v>
      </c>
      <c r="V88" s="69">
        <v>43300</v>
      </c>
      <c r="W88" s="69">
        <v>45700</v>
      </c>
      <c r="X88" s="69">
        <v>47900</v>
      </c>
      <c r="Y88" s="69">
        <v>48400</v>
      </c>
      <c r="Z88" s="69">
        <v>47500</v>
      </c>
      <c r="AA88" s="69"/>
      <c r="AB88" s="69"/>
      <c r="AC88" s="69">
        <v>39700</v>
      </c>
      <c r="AD88" s="69"/>
      <c r="AE88" s="69" t="s">
        <v>140</v>
      </c>
      <c r="AF88" s="69">
        <v>45600</v>
      </c>
      <c r="AG88" s="69">
        <v>51600</v>
      </c>
      <c r="AH88" s="69"/>
      <c r="AI88" s="69">
        <v>13</v>
      </c>
      <c r="AJ88" s="70">
        <v>1</v>
      </c>
    </row>
    <row r="89" spans="1:36">
      <c r="A89" s="71" t="s">
        <v>213</v>
      </c>
      <c r="B89" s="72" t="s">
        <v>215</v>
      </c>
      <c r="C89" s="72">
        <v>122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>
        <v>44000</v>
      </c>
      <c r="AI89" s="73"/>
      <c r="AJ89" s="74"/>
    </row>
    <row r="90" spans="1:36">
      <c r="A90" s="67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 t="s">
        <v>140</v>
      </c>
      <c r="AF90" s="69" t="s">
        <v>140</v>
      </c>
      <c r="AG90" s="69"/>
      <c r="AH90" s="69"/>
      <c r="AI90" s="69"/>
      <c r="AJ90" s="70"/>
    </row>
    <row r="91" spans="1:36">
      <c r="A91" s="71" t="s">
        <v>216</v>
      </c>
      <c r="B91" s="72" t="s">
        <v>217</v>
      </c>
      <c r="C91" s="72">
        <v>319</v>
      </c>
      <c r="D91" s="72"/>
      <c r="E91" s="72"/>
      <c r="F91" s="72"/>
      <c r="G91" s="72"/>
      <c r="H91" s="72"/>
      <c r="I91" s="72">
        <v>7000</v>
      </c>
      <c r="J91" s="72">
        <v>6600</v>
      </c>
      <c r="K91" s="72">
        <v>6300</v>
      </c>
      <c r="L91" s="72">
        <v>6000</v>
      </c>
      <c r="M91" s="72">
        <v>6500</v>
      </c>
      <c r="N91" s="72">
        <v>6200</v>
      </c>
      <c r="O91" s="72">
        <v>6500</v>
      </c>
      <c r="P91" s="72">
        <v>6400</v>
      </c>
      <c r="Q91" s="72"/>
      <c r="R91" s="73">
        <v>6400</v>
      </c>
      <c r="S91" s="73">
        <v>6300</v>
      </c>
      <c r="T91" s="73">
        <v>6300</v>
      </c>
      <c r="U91" s="73">
        <v>5900</v>
      </c>
      <c r="V91" s="73">
        <v>5700</v>
      </c>
      <c r="W91" s="73">
        <v>5800</v>
      </c>
      <c r="X91" s="73">
        <v>5800</v>
      </c>
      <c r="Y91" s="73">
        <v>6000</v>
      </c>
      <c r="Z91" s="73">
        <v>6500</v>
      </c>
      <c r="AA91" s="73">
        <v>6500</v>
      </c>
      <c r="AB91" s="73">
        <v>4600</v>
      </c>
      <c r="AC91" s="73">
        <v>4700</v>
      </c>
      <c r="AD91" s="73"/>
      <c r="AE91" s="73" t="s">
        <v>140</v>
      </c>
      <c r="AF91" s="73" t="s">
        <v>140</v>
      </c>
      <c r="AG91" s="73"/>
      <c r="AH91" s="73"/>
      <c r="AI91" s="73">
        <v>36</v>
      </c>
      <c r="AJ91" s="74">
        <v>7</v>
      </c>
    </row>
    <row r="92" spans="1:36">
      <c r="A92" s="67"/>
      <c r="B92" s="68"/>
      <c r="C92" s="68"/>
      <c r="D92" s="68"/>
      <c r="E92" s="68"/>
      <c r="F92" s="68"/>
      <c r="G92" s="68"/>
      <c r="H92" s="68"/>
      <c r="I92" s="68" t="s">
        <v>140</v>
      </c>
      <c r="J92" s="68" t="s">
        <v>140</v>
      </c>
      <c r="K92" s="68" t="s">
        <v>140</v>
      </c>
      <c r="L92" s="68"/>
      <c r="M92" s="68"/>
      <c r="N92" s="68"/>
      <c r="O92" s="68"/>
      <c r="P92" s="68"/>
      <c r="Q92" s="68"/>
      <c r="R92" s="69"/>
      <c r="S92" s="69" t="s">
        <v>139</v>
      </c>
      <c r="T92" s="69" t="s">
        <v>140</v>
      </c>
      <c r="U92" s="69" t="s">
        <v>139</v>
      </c>
      <c r="V92" s="69" t="s">
        <v>140</v>
      </c>
      <c r="W92" s="69"/>
      <c r="X92" s="69"/>
      <c r="Y92" s="69"/>
      <c r="Z92" s="69"/>
      <c r="AA92" s="69"/>
      <c r="AB92" s="69"/>
      <c r="AC92" s="69"/>
      <c r="AD92" s="69"/>
      <c r="AE92" s="69" t="s">
        <v>140</v>
      </c>
      <c r="AF92" s="69" t="s">
        <v>140</v>
      </c>
      <c r="AG92" s="69"/>
      <c r="AH92" s="69"/>
      <c r="AI92" s="69"/>
      <c r="AJ92" s="70"/>
    </row>
    <row r="93" spans="1:36">
      <c r="A93" s="71" t="s">
        <v>218</v>
      </c>
      <c r="B93" s="72" t="s">
        <v>219</v>
      </c>
      <c r="C93" s="72">
        <v>486</v>
      </c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>
        <v>2100</v>
      </c>
      <c r="Q93" s="72">
        <v>2300</v>
      </c>
      <c r="R93" s="73">
        <v>2800</v>
      </c>
      <c r="S93" s="73">
        <v>2600</v>
      </c>
      <c r="T93" s="73">
        <v>1300</v>
      </c>
      <c r="U93" s="73">
        <v>3400</v>
      </c>
      <c r="V93" s="73">
        <v>3400</v>
      </c>
      <c r="W93" s="73">
        <v>3800</v>
      </c>
      <c r="X93" s="73">
        <v>4100</v>
      </c>
      <c r="Y93" s="73">
        <v>5200</v>
      </c>
      <c r="Z93" s="73">
        <v>5400</v>
      </c>
      <c r="AA93" s="73">
        <v>4700</v>
      </c>
      <c r="AB93" s="73">
        <v>4700</v>
      </c>
      <c r="AC93" s="73">
        <v>5400</v>
      </c>
      <c r="AD93" s="73"/>
      <c r="AE93" s="73" t="s">
        <v>140</v>
      </c>
      <c r="AF93" s="73" t="s">
        <v>140</v>
      </c>
      <c r="AG93" s="73">
        <v>5700</v>
      </c>
      <c r="AH93" s="73"/>
      <c r="AI93" s="73">
        <v>11</v>
      </c>
      <c r="AJ93" s="74">
        <v>5</v>
      </c>
    </row>
    <row r="94" spans="1:36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9"/>
      <c r="S94" s="69" t="s">
        <v>139</v>
      </c>
      <c r="T94" s="69" t="s">
        <v>140</v>
      </c>
      <c r="U94" s="69" t="s">
        <v>139</v>
      </c>
      <c r="V94" s="69" t="s">
        <v>140</v>
      </c>
      <c r="W94" s="69"/>
      <c r="X94" s="69"/>
      <c r="Y94" s="69"/>
      <c r="Z94" s="69"/>
      <c r="AA94" s="69"/>
      <c r="AB94" s="69"/>
      <c r="AC94" s="69"/>
      <c r="AD94" s="69"/>
      <c r="AE94" s="69" t="s">
        <v>140</v>
      </c>
      <c r="AF94" s="69" t="s">
        <v>140</v>
      </c>
      <c r="AG94" s="69"/>
      <c r="AH94" s="69"/>
      <c r="AI94" s="69"/>
      <c r="AJ94" s="70"/>
    </row>
    <row r="95" spans="1:36">
      <c r="A95" s="71" t="s">
        <v>220</v>
      </c>
      <c r="B95" s="72" t="s">
        <v>221</v>
      </c>
      <c r="C95" s="72">
        <v>628</v>
      </c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3"/>
      <c r="S95" s="73">
        <v>400</v>
      </c>
      <c r="T95" s="73">
        <v>800</v>
      </c>
      <c r="U95" s="73">
        <v>1100</v>
      </c>
      <c r="V95" s="73">
        <v>1200</v>
      </c>
      <c r="W95" s="73">
        <v>1500</v>
      </c>
      <c r="X95" s="73">
        <v>1500</v>
      </c>
      <c r="Y95" s="73">
        <v>1700</v>
      </c>
      <c r="Z95" s="73">
        <v>1800</v>
      </c>
      <c r="AA95" s="73">
        <v>1500</v>
      </c>
      <c r="AB95" s="73">
        <v>1600</v>
      </c>
      <c r="AC95" s="73"/>
      <c r="AD95" s="73"/>
      <c r="AE95" s="73" t="s">
        <v>140</v>
      </c>
      <c r="AF95" s="73" t="s">
        <v>140</v>
      </c>
      <c r="AG95" s="73"/>
      <c r="AH95" s="73"/>
      <c r="AI95" s="73">
        <v>18</v>
      </c>
      <c r="AJ95" s="74">
        <v>3</v>
      </c>
    </row>
    <row r="96" spans="1:36">
      <c r="A96" s="67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9"/>
      <c r="S96" s="69" t="s">
        <v>139</v>
      </c>
      <c r="T96" s="69" t="s">
        <v>140</v>
      </c>
      <c r="U96" s="69" t="s">
        <v>139</v>
      </c>
      <c r="V96" s="69" t="s">
        <v>140</v>
      </c>
      <c r="W96" s="69"/>
      <c r="X96" s="69"/>
      <c r="Y96" s="69"/>
      <c r="Z96" s="69"/>
      <c r="AA96" s="69"/>
      <c r="AB96" s="69"/>
      <c r="AC96" s="69"/>
      <c r="AD96" s="69"/>
      <c r="AE96" s="69" t="s">
        <v>140</v>
      </c>
      <c r="AF96" s="69" t="s">
        <v>140</v>
      </c>
      <c r="AG96" s="69"/>
      <c r="AH96" s="69"/>
      <c r="AI96" s="69"/>
      <c r="AJ96" s="70"/>
    </row>
    <row r="97" spans="1:36">
      <c r="A97" s="71" t="s">
        <v>222</v>
      </c>
      <c r="B97" s="72" t="s">
        <v>223</v>
      </c>
      <c r="C97" s="92">
        <v>33</v>
      </c>
      <c r="D97" s="72"/>
      <c r="E97" s="72"/>
      <c r="F97" s="72"/>
      <c r="G97" s="72"/>
      <c r="H97" s="72"/>
      <c r="I97" s="72" t="s">
        <v>140</v>
      </c>
      <c r="J97" s="72" t="s">
        <v>140</v>
      </c>
      <c r="K97" s="72"/>
      <c r="L97" s="72">
        <v>14900</v>
      </c>
      <c r="M97" s="72">
        <v>15000</v>
      </c>
      <c r="N97" s="72">
        <v>16300</v>
      </c>
      <c r="O97" s="72">
        <v>17500</v>
      </c>
      <c r="P97" s="72">
        <v>15500</v>
      </c>
      <c r="Q97" s="72">
        <v>16800</v>
      </c>
      <c r="R97" s="73">
        <v>16600</v>
      </c>
      <c r="S97" s="73">
        <v>16600</v>
      </c>
      <c r="T97" s="73">
        <v>17900</v>
      </c>
      <c r="U97" s="73">
        <v>17500</v>
      </c>
      <c r="V97" s="73">
        <v>19700</v>
      </c>
      <c r="W97" s="73">
        <v>21200</v>
      </c>
      <c r="X97" s="73">
        <v>16800</v>
      </c>
      <c r="Y97" s="73">
        <v>2100</v>
      </c>
      <c r="Z97" s="73">
        <v>1800</v>
      </c>
      <c r="AA97" s="73">
        <v>1500</v>
      </c>
      <c r="AB97" s="73">
        <v>1400</v>
      </c>
      <c r="AC97" s="73">
        <v>1400</v>
      </c>
      <c r="AD97" s="73"/>
      <c r="AE97" s="73"/>
      <c r="AF97" s="73">
        <v>1200</v>
      </c>
      <c r="AG97" s="73">
        <v>1200</v>
      </c>
      <c r="AH97" s="73">
        <v>1200</v>
      </c>
      <c r="AI97" s="73"/>
      <c r="AJ97" s="74"/>
    </row>
    <row r="98" spans="1:36">
      <c r="A98" s="67"/>
      <c r="B98" s="68"/>
      <c r="C98" s="68"/>
      <c r="D98" s="68"/>
      <c r="E98" s="68"/>
      <c r="F98" s="68"/>
      <c r="G98" s="68"/>
      <c r="H98" s="68"/>
      <c r="I98" s="68" t="s">
        <v>140</v>
      </c>
      <c r="J98" s="68" t="s">
        <v>140</v>
      </c>
      <c r="K98" s="68" t="s">
        <v>140</v>
      </c>
      <c r="L98" s="68"/>
      <c r="M98" s="68"/>
      <c r="N98" s="68"/>
      <c r="O98" s="68"/>
      <c r="P98" s="68"/>
      <c r="Q98" s="68"/>
      <c r="R98" s="69"/>
      <c r="S98" s="69" t="s">
        <v>139</v>
      </c>
      <c r="T98" s="69" t="s">
        <v>140</v>
      </c>
      <c r="U98" s="69" t="s">
        <v>139</v>
      </c>
      <c r="V98" s="69" t="s">
        <v>140</v>
      </c>
      <c r="W98" s="69"/>
      <c r="X98" s="69"/>
      <c r="Y98" s="69"/>
      <c r="Z98" s="69"/>
      <c r="AA98" s="69"/>
      <c r="AB98" s="69"/>
      <c r="AC98" s="69"/>
      <c r="AD98" s="69"/>
      <c r="AE98" s="69" t="s">
        <v>140</v>
      </c>
      <c r="AF98" s="69" t="s">
        <v>140</v>
      </c>
      <c r="AG98" s="69"/>
      <c r="AH98" s="69"/>
      <c r="AI98" s="69"/>
      <c r="AJ98" s="70"/>
    </row>
    <row r="99" spans="1:36">
      <c r="A99" s="71" t="s">
        <v>224</v>
      </c>
      <c r="B99" s="72" t="s">
        <v>225</v>
      </c>
      <c r="C99" s="92">
        <v>58</v>
      </c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3"/>
      <c r="S99" s="73"/>
      <c r="T99" s="73"/>
      <c r="U99" s="73"/>
      <c r="V99" s="73">
        <v>17100</v>
      </c>
      <c r="W99" s="73">
        <v>18500</v>
      </c>
      <c r="X99" s="73">
        <v>20000</v>
      </c>
      <c r="Y99" s="73">
        <v>19600</v>
      </c>
      <c r="Z99" s="73">
        <v>22200</v>
      </c>
      <c r="AA99" s="73">
        <v>16500</v>
      </c>
      <c r="AB99" s="73">
        <v>16700</v>
      </c>
      <c r="AC99" s="73">
        <v>16600</v>
      </c>
      <c r="AD99" s="73">
        <v>16500</v>
      </c>
      <c r="AE99" s="73">
        <v>22200</v>
      </c>
      <c r="AF99" s="73">
        <v>17100</v>
      </c>
      <c r="AG99" s="73">
        <v>17700</v>
      </c>
      <c r="AH99" s="73">
        <v>16800</v>
      </c>
      <c r="AI99" s="73"/>
      <c r="AJ99" s="74"/>
    </row>
    <row r="100" spans="1:36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9"/>
      <c r="S100" s="69"/>
      <c r="T100" s="69"/>
      <c r="U100" s="69"/>
      <c r="V100" s="69" t="s">
        <v>140</v>
      </c>
      <c r="W100" s="69"/>
      <c r="X100" s="69"/>
      <c r="Y100" s="69"/>
      <c r="Z100" s="69"/>
      <c r="AA100" s="69"/>
      <c r="AB100" s="69"/>
      <c r="AC100" s="69"/>
      <c r="AD100" s="69"/>
      <c r="AE100" s="69" t="s">
        <v>140</v>
      </c>
      <c r="AF100" s="69" t="s">
        <v>140</v>
      </c>
      <c r="AG100" s="69"/>
      <c r="AH100" s="69"/>
      <c r="AI100" s="69"/>
      <c r="AJ100" s="70"/>
    </row>
    <row r="101" spans="1:36">
      <c r="A101" s="71" t="s">
        <v>226</v>
      </c>
      <c r="B101" s="72" t="s">
        <v>184</v>
      </c>
      <c r="C101" s="72">
        <v>495</v>
      </c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>
        <v>2300</v>
      </c>
      <c r="Q101" s="72">
        <v>2200</v>
      </c>
      <c r="R101" s="73">
        <v>2600</v>
      </c>
      <c r="S101" s="73">
        <v>2500</v>
      </c>
      <c r="T101" s="73">
        <v>3400</v>
      </c>
      <c r="U101" s="73" t="s">
        <v>154</v>
      </c>
      <c r="V101" s="73">
        <v>9500</v>
      </c>
      <c r="W101" s="73">
        <v>8000</v>
      </c>
      <c r="X101" s="73">
        <v>7100</v>
      </c>
      <c r="Y101" s="73">
        <v>6000</v>
      </c>
      <c r="Z101" s="73">
        <v>9300</v>
      </c>
      <c r="AA101" s="73"/>
      <c r="AB101" s="73"/>
      <c r="AC101" s="73"/>
      <c r="AD101" s="73">
        <v>7800</v>
      </c>
      <c r="AE101" s="73" t="s">
        <v>140</v>
      </c>
      <c r="AF101" s="73">
        <v>7600</v>
      </c>
      <c r="AG101" s="73"/>
      <c r="AH101" s="73">
        <v>9200</v>
      </c>
      <c r="AI101" s="73">
        <v>15</v>
      </c>
      <c r="AJ101" s="74">
        <v>6</v>
      </c>
    </row>
    <row r="102" spans="1:36">
      <c r="A102" s="67" t="str">
        <f>A101</f>
        <v>COCONUT RD</v>
      </c>
      <c r="B102" s="68" t="s">
        <v>147</v>
      </c>
      <c r="C102" s="68">
        <v>490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9"/>
      <c r="S102" s="69"/>
      <c r="T102" s="69"/>
      <c r="U102" s="69"/>
      <c r="V102" s="69"/>
      <c r="W102" s="69">
        <v>14100</v>
      </c>
      <c r="X102" s="69">
        <v>12100</v>
      </c>
      <c r="Y102" s="69">
        <v>15100</v>
      </c>
      <c r="Z102" s="69">
        <v>15500</v>
      </c>
      <c r="AA102" s="69">
        <v>12600</v>
      </c>
      <c r="AB102" s="69">
        <v>9900</v>
      </c>
      <c r="AC102" s="69">
        <v>10700</v>
      </c>
      <c r="AD102" s="69">
        <v>9900</v>
      </c>
      <c r="AE102" s="69" t="s">
        <v>140</v>
      </c>
      <c r="AF102" s="69">
        <v>12200</v>
      </c>
      <c r="AG102" s="69"/>
      <c r="AH102" s="69">
        <v>12200</v>
      </c>
      <c r="AI102" s="69">
        <v>15</v>
      </c>
      <c r="AJ102" s="70">
        <v>6</v>
      </c>
    </row>
    <row r="103" spans="1:36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3"/>
      <c r="S103" s="73" t="s">
        <v>139</v>
      </c>
      <c r="T103" s="73" t="s">
        <v>140</v>
      </c>
      <c r="U103" s="73" t="s">
        <v>139</v>
      </c>
      <c r="V103" s="73" t="s">
        <v>140</v>
      </c>
      <c r="W103" s="73"/>
      <c r="X103" s="73"/>
      <c r="Y103" s="73"/>
      <c r="Z103" s="73"/>
      <c r="AA103" s="73"/>
      <c r="AB103" s="73"/>
      <c r="AC103" s="73"/>
      <c r="AD103" s="73"/>
      <c r="AE103" s="73" t="s">
        <v>140</v>
      </c>
      <c r="AF103" s="73" t="s">
        <v>140</v>
      </c>
      <c r="AG103" s="73"/>
      <c r="AH103" s="73"/>
      <c r="AI103" s="73"/>
      <c r="AJ103" s="74"/>
    </row>
    <row r="104" spans="1:36">
      <c r="A104" s="67" t="s">
        <v>227</v>
      </c>
      <c r="B104" s="68" t="s">
        <v>142</v>
      </c>
      <c r="C104" s="68">
        <v>473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>
        <v>500</v>
      </c>
      <c r="Q104" s="68">
        <v>500</v>
      </c>
      <c r="R104" s="69">
        <v>500</v>
      </c>
      <c r="S104" s="69">
        <v>500</v>
      </c>
      <c r="T104" s="69">
        <v>500</v>
      </c>
      <c r="U104" s="69">
        <v>600</v>
      </c>
      <c r="V104" s="69">
        <v>700</v>
      </c>
      <c r="W104" s="69">
        <v>1000</v>
      </c>
      <c r="X104" s="69">
        <v>2000</v>
      </c>
      <c r="Y104" s="69">
        <v>2400</v>
      </c>
      <c r="Z104" s="69">
        <v>2200</v>
      </c>
      <c r="AA104" s="69">
        <v>1900</v>
      </c>
      <c r="AB104" s="69">
        <v>1500</v>
      </c>
      <c r="AC104" s="69">
        <v>1800</v>
      </c>
      <c r="AD104" s="69"/>
      <c r="AE104" s="69" t="s">
        <v>140</v>
      </c>
      <c r="AF104" s="69" t="s">
        <v>140</v>
      </c>
      <c r="AG104" s="69"/>
      <c r="AH104" s="69"/>
      <c r="AI104" s="69">
        <v>6</v>
      </c>
      <c r="AJ104" s="70">
        <v>5</v>
      </c>
    </row>
    <row r="105" spans="1:36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3"/>
      <c r="S105" s="73" t="s">
        <v>139</v>
      </c>
      <c r="T105" s="73" t="s">
        <v>140</v>
      </c>
      <c r="U105" s="73" t="s">
        <v>139</v>
      </c>
      <c r="V105" s="73" t="s">
        <v>140</v>
      </c>
      <c r="W105" s="73"/>
      <c r="X105" s="73"/>
      <c r="Y105" s="73"/>
      <c r="Z105" s="73"/>
      <c r="AA105" s="73"/>
      <c r="AB105" s="73"/>
      <c r="AC105" s="73"/>
      <c r="AD105" s="73"/>
      <c r="AE105" s="73" t="s">
        <v>140</v>
      </c>
      <c r="AF105" s="73" t="s">
        <v>140</v>
      </c>
      <c r="AG105" s="73"/>
      <c r="AH105" s="73"/>
      <c r="AI105" s="73"/>
      <c r="AJ105" s="74"/>
    </row>
    <row r="106" spans="1:36">
      <c r="A106" s="67" t="s">
        <v>228</v>
      </c>
      <c r="B106" s="68" t="s">
        <v>147</v>
      </c>
      <c r="C106" s="68">
        <v>464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>
        <v>4100</v>
      </c>
      <c r="Q106" s="68">
        <v>4400</v>
      </c>
      <c r="R106" s="69">
        <v>6400</v>
      </c>
      <c r="S106" s="69">
        <v>5200</v>
      </c>
      <c r="T106" s="69">
        <v>6700</v>
      </c>
      <c r="U106" s="69">
        <v>6000</v>
      </c>
      <c r="V106" s="69">
        <v>6400</v>
      </c>
      <c r="W106" s="69">
        <v>7700</v>
      </c>
      <c r="X106" s="69">
        <v>6800</v>
      </c>
      <c r="Y106" s="69">
        <v>6900</v>
      </c>
      <c r="Z106" s="69">
        <v>5700</v>
      </c>
      <c r="AA106" s="69">
        <v>5900</v>
      </c>
      <c r="AB106" s="69">
        <v>5500</v>
      </c>
      <c r="AC106" s="69">
        <v>4700</v>
      </c>
      <c r="AD106" s="69"/>
      <c r="AE106" s="69" t="s">
        <v>140</v>
      </c>
      <c r="AF106" s="69" t="s">
        <v>140</v>
      </c>
      <c r="AG106" s="69"/>
      <c r="AH106" s="69"/>
      <c r="AI106" s="69">
        <v>25</v>
      </c>
      <c r="AJ106" s="70">
        <v>4</v>
      </c>
    </row>
    <row r="107" spans="1:36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 t="s">
        <v>140</v>
      </c>
      <c r="AF107" s="73" t="s">
        <v>140</v>
      </c>
      <c r="AG107" s="73"/>
      <c r="AH107" s="73"/>
      <c r="AI107" s="73"/>
      <c r="AJ107" s="74"/>
    </row>
    <row r="108" spans="1:36">
      <c r="A108" s="67" t="s">
        <v>229</v>
      </c>
      <c r="B108" s="68" t="s">
        <v>230</v>
      </c>
      <c r="C108" s="68">
        <v>236</v>
      </c>
      <c r="D108" s="68">
        <v>31400</v>
      </c>
      <c r="E108" s="68">
        <v>32500</v>
      </c>
      <c r="F108" s="68">
        <v>32400</v>
      </c>
      <c r="G108" s="68">
        <v>25800</v>
      </c>
      <c r="H108" s="68" t="s">
        <v>139</v>
      </c>
      <c r="I108" s="68">
        <v>33500</v>
      </c>
      <c r="J108" s="68">
        <v>40500</v>
      </c>
      <c r="K108" s="68">
        <v>39600</v>
      </c>
      <c r="L108" s="68">
        <v>48700</v>
      </c>
      <c r="M108" s="68">
        <v>39900</v>
      </c>
      <c r="N108" s="68">
        <v>39000</v>
      </c>
      <c r="O108" s="68">
        <v>35500</v>
      </c>
      <c r="P108" s="68">
        <v>39200</v>
      </c>
      <c r="Q108" s="68">
        <v>29400</v>
      </c>
      <c r="R108" s="69">
        <v>30000</v>
      </c>
      <c r="S108" s="69">
        <v>31300</v>
      </c>
      <c r="T108" s="69">
        <v>31100</v>
      </c>
      <c r="U108" s="69">
        <v>32800</v>
      </c>
      <c r="V108" s="69">
        <v>34700</v>
      </c>
      <c r="W108" s="69">
        <v>38000</v>
      </c>
      <c r="X108" s="69">
        <v>39400</v>
      </c>
      <c r="Y108" s="69">
        <v>38000</v>
      </c>
      <c r="Z108" s="69">
        <v>36200</v>
      </c>
      <c r="AA108" s="69">
        <v>32500</v>
      </c>
      <c r="AB108" s="69">
        <v>31100</v>
      </c>
      <c r="AC108" s="69">
        <v>32900</v>
      </c>
      <c r="AD108" s="69"/>
      <c r="AE108" s="69" t="s">
        <v>140</v>
      </c>
      <c r="AF108" s="69" t="s">
        <v>140</v>
      </c>
      <c r="AG108" s="69"/>
      <c r="AH108" s="69"/>
      <c r="AI108" s="69">
        <v>43</v>
      </c>
      <c r="AJ108" s="70">
        <v>3</v>
      </c>
    </row>
    <row r="109" spans="1:36">
      <c r="A109" s="75" t="s">
        <v>229</v>
      </c>
      <c r="B109" s="76" t="s">
        <v>231</v>
      </c>
      <c r="C109" s="76">
        <v>83</v>
      </c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>
        <v>38000</v>
      </c>
      <c r="AI109" s="77"/>
      <c r="AJ109" s="78"/>
    </row>
    <row r="110" spans="1:36" hidden="1">
      <c r="A110" s="71"/>
      <c r="B110" s="72" t="s">
        <v>232</v>
      </c>
      <c r="C110" s="72"/>
      <c r="D110" s="72">
        <v>28300</v>
      </c>
      <c r="E110" s="72">
        <v>34900</v>
      </c>
      <c r="F110" s="72">
        <v>33700</v>
      </c>
      <c r="G110" s="72">
        <v>26200</v>
      </c>
      <c r="H110" s="72" t="s">
        <v>139</v>
      </c>
      <c r="I110" s="72">
        <v>38600</v>
      </c>
      <c r="J110" s="72">
        <v>47500</v>
      </c>
      <c r="K110" s="72">
        <v>45200</v>
      </c>
      <c r="L110" s="72">
        <v>55500</v>
      </c>
      <c r="M110" s="72">
        <v>43400</v>
      </c>
      <c r="N110" s="72">
        <v>44200</v>
      </c>
      <c r="O110" s="72"/>
      <c r="P110" s="72"/>
      <c r="Q110" s="72"/>
      <c r="R110" s="73"/>
      <c r="S110" s="73" t="s">
        <v>139</v>
      </c>
      <c r="T110" s="73" t="s">
        <v>140</v>
      </c>
      <c r="U110" s="73" t="s">
        <v>139</v>
      </c>
      <c r="V110" s="73" t="s">
        <v>140</v>
      </c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4"/>
    </row>
    <row r="111" spans="1:36">
      <c r="A111" s="67" t="s">
        <v>229</v>
      </c>
      <c r="B111" s="68" t="s">
        <v>232</v>
      </c>
      <c r="C111" s="106">
        <v>43</v>
      </c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>
        <v>45500</v>
      </c>
      <c r="P111" s="68">
        <v>42900</v>
      </c>
      <c r="Q111" s="68">
        <v>35200</v>
      </c>
      <c r="R111" s="69">
        <v>42000</v>
      </c>
      <c r="S111" s="69">
        <v>36700</v>
      </c>
      <c r="T111" s="69">
        <v>38600</v>
      </c>
      <c r="U111" s="69">
        <v>39600</v>
      </c>
      <c r="V111" s="69">
        <v>39400</v>
      </c>
      <c r="W111" s="69">
        <v>39500</v>
      </c>
      <c r="X111" s="69">
        <v>40000</v>
      </c>
      <c r="Y111" s="69">
        <v>40500</v>
      </c>
      <c r="Z111" s="69">
        <v>37900</v>
      </c>
      <c r="AA111" s="69">
        <v>31400</v>
      </c>
      <c r="AB111" s="69">
        <v>32700</v>
      </c>
      <c r="AC111" s="69">
        <v>31600</v>
      </c>
      <c r="AD111" s="69">
        <v>30400</v>
      </c>
      <c r="AE111" s="69">
        <v>30400</v>
      </c>
      <c r="AF111" s="69">
        <v>31700</v>
      </c>
      <c r="AG111" s="69">
        <v>32300</v>
      </c>
      <c r="AH111" s="69">
        <v>36100</v>
      </c>
      <c r="AI111" s="69"/>
      <c r="AJ111" s="70">
        <v>3</v>
      </c>
    </row>
    <row r="112" spans="1:36">
      <c r="A112" s="71" t="s">
        <v>229</v>
      </c>
      <c r="B112" s="72" t="s">
        <v>233</v>
      </c>
      <c r="C112" s="72">
        <v>238</v>
      </c>
      <c r="D112" s="72">
        <v>35200</v>
      </c>
      <c r="E112" s="72">
        <v>39100</v>
      </c>
      <c r="F112" s="72">
        <v>39500</v>
      </c>
      <c r="G112" s="72">
        <v>26900</v>
      </c>
      <c r="H112" s="72" t="s">
        <v>139</v>
      </c>
      <c r="I112" s="72">
        <v>45400</v>
      </c>
      <c r="J112" s="72">
        <v>51500</v>
      </c>
      <c r="K112" s="72">
        <v>54100</v>
      </c>
      <c r="L112" s="72">
        <v>52200</v>
      </c>
      <c r="M112" s="72">
        <v>43900</v>
      </c>
      <c r="N112" s="72">
        <v>47100</v>
      </c>
      <c r="O112" s="72">
        <v>44200</v>
      </c>
      <c r="P112" s="72">
        <v>46100</v>
      </c>
      <c r="Q112" s="72">
        <v>37400</v>
      </c>
      <c r="R112" s="73">
        <v>42200</v>
      </c>
      <c r="S112" s="73">
        <v>38900</v>
      </c>
      <c r="T112" s="73">
        <v>40100</v>
      </c>
      <c r="U112" s="73">
        <v>36700</v>
      </c>
      <c r="V112" s="73">
        <v>43600</v>
      </c>
      <c r="W112" s="73">
        <v>51300</v>
      </c>
      <c r="X112" s="73">
        <v>48900</v>
      </c>
      <c r="Y112" s="73">
        <v>50000</v>
      </c>
      <c r="Z112" s="73">
        <v>47500</v>
      </c>
      <c r="AA112" s="73">
        <v>42600</v>
      </c>
      <c r="AB112" s="73"/>
      <c r="AC112" s="73"/>
      <c r="AD112" s="73"/>
      <c r="AE112" s="73" t="s">
        <v>140</v>
      </c>
      <c r="AF112" s="73" t="s">
        <v>140</v>
      </c>
      <c r="AG112" s="73"/>
      <c r="AH112" s="73"/>
      <c r="AI112" s="73">
        <v>43</v>
      </c>
      <c r="AJ112" s="74">
        <v>3</v>
      </c>
    </row>
    <row r="113" spans="1:36">
      <c r="A113" s="67" t="s">
        <v>229</v>
      </c>
      <c r="B113" s="68" t="s">
        <v>234</v>
      </c>
      <c r="C113" s="106">
        <v>87</v>
      </c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>
        <v>33500</v>
      </c>
      <c r="AI113" s="69"/>
      <c r="AJ113" s="70"/>
    </row>
    <row r="114" spans="1:36">
      <c r="A114" s="71" t="s">
        <v>229</v>
      </c>
      <c r="B114" s="72" t="s">
        <v>235</v>
      </c>
      <c r="C114" s="72">
        <v>237</v>
      </c>
      <c r="D114" s="72">
        <v>27700</v>
      </c>
      <c r="E114" s="72">
        <v>30600</v>
      </c>
      <c r="F114" s="72">
        <v>33500</v>
      </c>
      <c r="G114" s="72">
        <v>25900</v>
      </c>
      <c r="H114" s="72" t="s">
        <v>139</v>
      </c>
      <c r="I114" s="72">
        <v>30700</v>
      </c>
      <c r="J114" s="72">
        <v>34900</v>
      </c>
      <c r="K114" s="72">
        <v>33400</v>
      </c>
      <c r="L114" s="72">
        <v>36700</v>
      </c>
      <c r="M114" s="72">
        <v>34700</v>
      </c>
      <c r="N114" s="72">
        <v>38700</v>
      </c>
      <c r="O114" s="72">
        <v>32600</v>
      </c>
      <c r="P114" s="72">
        <v>33700</v>
      </c>
      <c r="Q114" s="72">
        <v>30400</v>
      </c>
      <c r="R114" s="73">
        <v>29200</v>
      </c>
      <c r="S114" s="73">
        <v>25700</v>
      </c>
      <c r="T114" s="73">
        <v>31700</v>
      </c>
      <c r="U114" s="73">
        <v>31600</v>
      </c>
      <c r="V114" s="73">
        <v>32600</v>
      </c>
      <c r="W114" s="73">
        <v>36100</v>
      </c>
      <c r="X114" s="73">
        <v>36900</v>
      </c>
      <c r="Y114" s="73">
        <v>36500</v>
      </c>
      <c r="Z114" s="73">
        <v>33200</v>
      </c>
      <c r="AA114" s="73">
        <v>25500</v>
      </c>
      <c r="AB114" s="73">
        <v>29700</v>
      </c>
      <c r="AC114" s="73">
        <v>28700</v>
      </c>
      <c r="AD114" s="73"/>
      <c r="AE114" s="73" t="s">
        <v>140</v>
      </c>
      <c r="AF114" s="73" t="s">
        <v>140</v>
      </c>
      <c r="AG114" s="73">
        <v>26900</v>
      </c>
      <c r="AH114" s="73"/>
      <c r="AI114" s="73">
        <v>43</v>
      </c>
      <c r="AJ114" s="74">
        <v>3</v>
      </c>
    </row>
    <row r="115" spans="1:36">
      <c r="A115" s="67"/>
      <c r="B115" s="68"/>
      <c r="C115" s="68"/>
      <c r="D115" s="68"/>
      <c r="E115" s="68"/>
      <c r="F115" s="68"/>
      <c r="G115" s="68"/>
      <c r="H115" s="68"/>
      <c r="I115" s="68" t="s">
        <v>140</v>
      </c>
      <c r="J115" s="68" t="s">
        <v>140</v>
      </c>
      <c r="K115" s="68" t="s">
        <v>140</v>
      </c>
      <c r="L115" s="68"/>
      <c r="M115" s="68"/>
      <c r="N115" s="68"/>
      <c r="O115" s="68"/>
      <c r="P115" s="68"/>
      <c r="Q115" s="68"/>
      <c r="R115" s="69"/>
      <c r="S115" s="69" t="s">
        <v>139</v>
      </c>
      <c r="T115" s="69" t="s">
        <v>140</v>
      </c>
      <c r="U115" s="69" t="s">
        <v>139</v>
      </c>
      <c r="V115" s="69" t="s">
        <v>140</v>
      </c>
      <c r="W115" s="69"/>
      <c r="X115" s="69"/>
      <c r="Y115" s="69"/>
      <c r="Z115" s="69"/>
      <c r="AA115" s="69"/>
      <c r="AB115" s="69"/>
      <c r="AC115" s="69"/>
      <c r="AD115" s="69"/>
      <c r="AE115" s="69" t="s">
        <v>140</v>
      </c>
      <c r="AF115" s="69" t="s">
        <v>140</v>
      </c>
      <c r="AG115" s="69"/>
      <c r="AH115" s="69"/>
      <c r="AI115" s="69"/>
      <c r="AJ115" s="70"/>
    </row>
    <row r="116" spans="1:36">
      <c r="A116" s="71" t="s">
        <v>236</v>
      </c>
      <c r="B116" s="72" t="s">
        <v>230</v>
      </c>
      <c r="C116" s="72">
        <v>243</v>
      </c>
      <c r="D116" s="72">
        <v>19100</v>
      </c>
      <c r="E116" s="72">
        <v>21700</v>
      </c>
      <c r="F116" s="72" t="s">
        <v>139</v>
      </c>
      <c r="G116" s="72">
        <v>21100</v>
      </c>
      <c r="H116" s="72">
        <v>18400</v>
      </c>
      <c r="I116" s="72">
        <v>20800</v>
      </c>
      <c r="J116" s="72">
        <v>19800</v>
      </c>
      <c r="K116" s="72">
        <v>17500</v>
      </c>
      <c r="L116" s="72">
        <v>18600</v>
      </c>
      <c r="M116" s="72">
        <v>17200</v>
      </c>
      <c r="N116" s="72">
        <v>18200</v>
      </c>
      <c r="O116" s="72"/>
      <c r="P116" s="72"/>
      <c r="Q116" s="72">
        <v>39900</v>
      </c>
      <c r="R116" s="73">
        <v>46700</v>
      </c>
      <c r="S116" s="73">
        <v>44500</v>
      </c>
      <c r="T116" s="73">
        <v>48900</v>
      </c>
      <c r="U116" s="73">
        <v>51600</v>
      </c>
      <c r="V116" s="73">
        <v>52300</v>
      </c>
      <c r="W116" s="73">
        <v>60000</v>
      </c>
      <c r="X116" s="73">
        <v>63200</v>
      </c>
      <c r="Y116" s="73">
        <v>61400</v>
      </c>
      <c r="Z116" s="73">
        <v>58800</v>
      </c>
      <c r="AA116" s="73">
        <v>57400</v>
      </c>
      <c r="AB116" s="73">
        <v>49300</v>
      </c>
      <c r="AC116" s="73">
        <v>49600</v>
      </c>
      <c r="AD116" s="73"/>
      <c r="AE116" s="73" t="s">
        <v>140</v>
      </c>
      <c r="AF116" s="73" t="s">
        <v>140</v>
      </c>
      <c r="AG116" s="73"/>
      <c r="AH116" s="73"/>
      <c r="AI116" s="73">
        <v>14</v>
      </c>
      <c r="AJ116" s="74">
        <v>3</v>
      </c>
    </row>
    <row r="117" spans="1:36">
      <c r="A117" s="67" t="str">
        <f t="shared" ref="A117:A124" si="2">A116</f>
        <v>COLONIAL BLVD</v>
      </c>
      <c r="B117" s="68" t="s">
        <v>237</v>
      </c>
      <c r="C117" s="106">
        <v>14</v>
      </c>
      <c r="D117" s="68"/>
      <c r="E117" s="68"/>
      <c r="F117" s="68"/>
      <c r="G117" s="68"/>
      <c r="H117" s="68"/>
      <c r="I117" s="68">
        <v>30300</v>
      </c>
      <c r="J117" s="68">
        <v>30000</v>
      </c>
      <c r="K117" s="68">
        <v>29500</v>
      </c>
      <c r="L117" s="68">
        <v>26900</v>
      </c>
      <c r="M117" s="68">
        <v>33200</v>
      </c>
      <c r="N117" s="68">
        <v>30100</v>
      </c>
      <c r="O117" s="68">
        <v>29100</v>
      </c>
      <c r="P117" s="68">
        <v>19500</v>
      </c>
      <c r="Q117" s="68">
        <v>41900</v>
      </c>
      <c r="R117" s="69">
        <v>45400</v>
      </c>
      <c r="S117" s="69">
        <v>47500</v>
      </c>
      <c r="T117" s="69">
        <v>48500</v>
      </c>
      <c r="U117" s="69">
        <v>50900</v>
      </c>
      <c r="V117" s="69">
        <v>53900</v>
      </c>
      <c r="W117" s="69">
        <v>58600</v>
      </c>
      <c r="X117" s="69">
        <v>59800</v>
      </c>
      <c r="Y117" s="69">
        <v>60400</v>
      </c>
      <c r="Z117" s="69">
        <v>57600</v>
      </c>
      <c r="AA117" s="69">
        <v>53800</v>
      </c>
      <c r="AB117" s="69">
        <v>51600</v>
      </c>
      <c r="AC117" s="69">
        <v>51600</v>
      </c>
      <c r="AD117" s="69">
        <v>51500</v>
      </c>
      <c r="AE117" s="69">
        <v>51500</v>
      </c>
      <c r="AF117" s="69">
        <v>52500</v>
      </c>
      <c r="AG117" s="69">
        <v>53100</v>
      </c>
      <c r="AH117" s="69">
        <v>54600</v>
      </c>
      <c r="AI117" s="69"/>
      <c r="AJ117" s="70">
        <v>3</v>
      </c>
    </row>
    <row r="118" spans="1:36">
      <c r="A118" s="71" t="str">
        <f t="shared" si="2"/>
        <v>COLONIAL BLVD</v>
      </c>
      <c r="B118" s="72" t="s">
        <v>147</v>
      </c>
      <c r="C118" s="72">
        <v>245</v>
      </c>
      <c r="D118" s="72">
        <v>28100</v>
      </c>
      <c r="E118" s="72">
        <v>31100</v>
      </c>
      <c r="F118" s="72">
        <v>30000</v>
      </c>
      <c r="G118" s="72">
        <v>29600</v>
      </c>
      <c r="H118" s="72">
        <v>30100</v>
      </c>
      <c r="I118" s="72">
        <v>32100</v>
      </c>
      <c r="J118" s="72">
        <v>28600</v>
      </c>
      <c r="K118" s="72">
        <v>28900</v>
      </c>
      <c r="L118" s="72">
        <v>30900</v>
      </c>
      <c r="M118" s="72">
        <v>26000</v>
      </c>
      <c r="N118" s="72">
        <v>29100</v>
      </c>
      <c r="O118" s="72">
        <v>26000</v>
      </c>
      <c r="P118" s="72"/>
      <c r="Q118" s="72">
        <v>33400</v>
      </c>
      <c r="R118" s="73">
        <v>38000</v>
      </c>
      <c r="S118" s="73">
        <v>43400</v>
      </c>
      <c r="T118" s="73">
        <v>46300</v>
      </c>
      <c r="U118" s="73">
        <v>43500</v>
      </c>
      <c r="V118" s="73">
        <v>46100</v>
      </c>
      <c r="W118" s="73">
        <v>52000</v>
      </c>
      <c r="X118" s="73">
        <v>55500</v>
      </c>
      <c r="Y118" s="73">
        <v>53600</v>
      </c>
      <c r="Z118" s="73">
        <v>51000</v>
      </c>
      <c r="AA118" s="73">
        <v>47900</v>
      </c>
      <c r="AB118" s="73">
        <v>48400</v>
      </c>
      <c r="AC118" s="73">
        <v>45300</v>
      </c>
      <c r="AD118" s="73"/>
      <c r="AE118" s="73" t="s">
        <v>140</v>
      </c>
      <c r="AF118" s="73" t="s">
        <v>140</v>
      </c>
      <c r="AG118" s="73"/>
      <c r="AH118" s="73"/>
      <c r="AI118" s="73">
        <v>14</v>
      </c>
      <c r="AJ118" s="74">
        <v>3</v>
      </c>
    </row>
    <row r="119" spans="1:36">
      <c r="A119" s="67" t="str">
        <f t="shared" si="2"/>
        <v>COLONIAL BLVD</v>
      </c>
      <c r="B119" s="68" t="s">
        <v>238</v>
      </c>
      <c r="C119" s="68">
        <v>244</v>
      </c>
      <c r="D119" s="68">
        <v>23100</v>
      </c>
      <c r="E119" s="68">
        <v>29400</v>
      </c>
      <c r="F119" s="68">
        <v>26600</v>
      </c>
      <c r="G119" s="68">
        <v>31800</v>
      </c>
      <c r="H119" s="68">
        <v>34900</v>
      </c>
      <c r="I119" s="68">
        <v>36200</v>
      </c>
      <c r="J119" s="68">
        <v>38900</v>
      </c>
      <c r="K119" s="68">
        <v>33700</v>
      </c>
      <c r="L119" s="68">
        <v>34600</v>
      </c>
      <c r="M119" s="68">
        <v>31700</v>
      </c>
      <c r="N119" s="68">
        <v>30700</v>
      </c>
      <c r="O119" s="68">
        <v>29800</v>
      </c>
      <c r="P119" s="68">
        <v>30100</v>
      </c>
      <c r="Q119" s="68">
        <v>41300</v>
      </c>
      <c r="R119" s="69">
        <v>41900</v>
      </c>
      <c r="S119" s="69">
        <v>48300</v>
      </c>
      <c r="T119" s="69">
        <v>49000</v>
      </c>
      <c r="U119" s="69">
        <v>43600</v>
      </c>
      <c r="V119" s="69">
        <v>53800</v>
      </c>
      <c r="W119" s="69">
        <v>58000</v>
      </c>
      <c r="X119" s="69">
        <v>59900</v>
      </c>
      <c r="Y119" s="69">
        <v>62300</v>
      </c>
      <c r="Z119" s="69">
        <v>59600</v>
      </c>
      <c r="AA119" s="69">
        <v>61800</v>
      </c>
      <c r="AB119" s="69">
        <v>50200</v>
      </c>
      <c r="AC119" s="69">
        <v>46000</v>
      </c>
      <c r="AD119" s="69"/>
      <c r="AE119" s="69" t="s">
        <v>140</v>
      </c>
      <c r="AF119" s="69" t="s">
        <v>140</v>
      </c>
      <c r="AG119" s="69"/>
      <c r="AH119" s="69"/>
      <c r="AI119" s="69">
        <v>14</v>
      </c>
      <c r="AJ119" s="70">
        <v>3</v>
      </c>
    </row>
    <row r="120" spans="1:36">
      <c r="A120" s="71" t="str">
        <f t="shared" si="2"/>
        <v>COLONIAL BLVD</v>
      </c>
      <c r="B120" s="72" t="s">
        <v>239</v>
      </c>
      <c r="C120" s="72">
        <v>240</v>
      </c>
      <c r="D120" s="72">
        <v>22800</v>
      </c>
      <c r="E120" s="72">
        <v>24700</v>
      </c>
      <c r="F120" s="72">
        <v>25900</v>
      </c>
      <c r="G120" s="72">
        <v>28800</v>
      </c>
      <c r="H120" s="72">
        <v>25900</v>
      </c>
      <c r="I120" s="72">
        <v>25500</v>
      </c>
      <c r="J120" s="72">
        <v>27400</v>
      </c>
      <c r="K120" s="72">
        <v>26000</v>
      </c>
      <c r="L120" s="72">
        <v>27900</v>
      </c>
      <c r="M120" s="72">
        <v>25500</v>
      </c>
      <c r="N120" s="72">
        <v>26600</v>
      </c>
      <c r="O120" s="72">
        <v>29300</v>
      </c>
      <c r="P120" s="72">
        <v>29600</v>
      </c>
      <c r="Q120" s="72">
        <v>34800</v>
      </c>
      <c r="R120" s="73">
        <v>38800</v>
      </c>
      <c r="S120" s="73">
        <v>36800</v>
      </c>
      <c r="T120" s="73">
        <v>40300</v>
      </c>
      <c r="U120" s="73">
        <v>40000</v>
      </c>
      <c r="V120" s="73">
        <v>45300</v>
      </c>
      <c r="W120" s="73">
        <v>49600</v>
      </c>
      <c r="X120" s="73">
        <v>53300</v>
      </c>
      <c r="Y120" s="73">
        <v>54200</v>
      </c>
      <c r="Z120" s="73">
        <v>58600</v>
      </c>
      <c r="AA120" s="73">
        <v>48100</v>
      </c>
      <c r="AB120" s="73">
        <v>46000</v>
      </c>
      <c r="AC120" s="73">
        <v>45000</v>
      </c>
      <c r="AD120" s="73"/>
      <c r="AE120" s="73" t="s">
        <v>140</v>
      </c>
      <c r="AF120" s="73" t="s">
        <v>140</v>
      </c>
      <c r="AG120" s="73"/>
      <c r="AH120" s="73"/>
      <c r="AI120" s="73">
        <v>14</v>
      </c>
      <c r="AJ120" s="74">
        <v>3</v>
      </c>
    </row>
    <row r="121" spans="1:36">
      <c r="A121" s="67" t="str">
        <f t="shared" si="2"/>
        <v>COLONIAL BLVD</v>
      </c>
      <c r="B121" s="68" t="s">
        <v>240</v>
      </c>
      <c r="C121" s="68">
        <v>78</v>
      </c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>
        <v>56000</v>
      </c>
      <c r="AI121" s="69"/>
      <c r="AJ121" s="70"/>
    </row>
    <row r="122" spans="1:36">
      <c r="A122" s="71" t="str">
        <f>A120</f>
        <v>COLONIAL BLVD</v>
      </c>
      <c r="B122" s="72" t="s">
        <v>241</v>
      </c>
      <c r="C122" s="72">
        <v>241</v>
      </c>
      <c r="D122" s="72"/>
      <c r="E122" s="72">
        <v>24300</v>
      </c>
      <c r="F122" s="72">
        <v>26000</v>
      </c>
      <c r="G122" s="72">
        <v>24100</v>
      </c>
      <c r="H122" s="72">
        <v>29200</v>
      </c>
      <c r="I122" s="72">
        <v>32000</v>
      </c>
      <c r="J122" s="72">
        <v>33600</v>
      </c>
      <c r="K122" s="72">
        <v>32600</v>
      </c>
      <c r="L122" s="72">
        <v>35700</v>
      </c>
      <c r="M122" s="72">
        <v>34600</v>
      </c>
      <c r="N122" s="72">
        <v>34300</v>
      </c>
      <c r="O122" s="72">
        <v>34000</v>
      </c>
      <c r="P122" s="72">
        <v>37800</v>
      </c>
      <c r="Q122" s="72">
        <v>40100</v>
      </c>
      <c r="R122" s="73">
        <v>46000</v>
      </c>
      <c r="S122" s="73">
        <v>43400</v>
      </c>
      <c r="T122" s="73">
        <v>46000</v>
      </c>
      <c r="U122" s="73">
        <v>46500</v>
      </c>
      <c r="V122" s="73">
        <v>54200</v>
      </c>
      <c r="W122" s="73">
        <v>60500</v>
      </c>
      <c r="X122" s="73">
        <v>62000</v>
      </c>
      <c r="Y122" s="73">
        <v>66700</v>
      </c>
      <c r="Z122" s="73">
        <v>64600</v>
      </c>
      <c r="AA122" s="73">
        <v>53400</v>
      </c>
      <c r="AB122" s="73">
        <v>52300</v>
      </c>
      <c r="AC122" s="73">
        <v>55800</v>
      </c>
      <c r="AD122" s="73"/>
      <c r="AE122" s="73" t="s">
        <v>140</v>
      </c>
      <c r="AF122" s="73" t="s">
        <v>140</v>
      </c>
      <c r="AG122" s="73"/>
      <c r="AH122" s="73"/>
      <c r="AI122" s="73">
        <v>14</v>
      </c>
      <c r="AJ122" s="74">
        <v>3</v>
      </c>
    </row>
    <row r="123" spans="1:36">
      <c r="A123" s="67" t="str">
        <f t="shared" si="2"/>
        <v>COLONIAL BLVD</v>
      </c>
      <c r="B123" s="68" t="s">
        <v>149</v>
      </c>
      <c r="C123" s="68">
        <v>242</v>
      </c>
      <c r="D123" s="68">
        <v>21300</v>
      </c>
      <c r="E123" s="68">
        <v>19400</v>
      </c>
      <c r="F123" s="68">
        <v>20600</v>
      </c>
      <c r="G123" s="68">
        <v>23100</v>
      </c>
      <c r="H123" s="68">
        <v>25700</v>
      </c>
      <c r="I123" s="68">
        <v>29200</v>
      </c>
      <c r="J123" s="68">
        <v>29800</v>
      </c>
      <c r="K123" s="68">
        <v>31600</v>
      </c>
      <c r="L123" s="68">
        <v>36300</v>
      </c>
      <c r="M123" s="68">
        <v>32900</v>
      </c>
      <c r="N123" s="68">
        <v>32700</v>
      </c>
      <c r="O123" s="68">
        <v>33600</v>
      </c>
      <c r="P123" s="68">
        <v>35100</v>
      </c>
      <c r="Q123" s="68">
        <v>38800</v>
      </c>
      <c r="R123" s="69">
        <v>46600</v>
      </c>
      <c r="S123" s="69">
        <v>46400</v>
      </c>
      <c r="T123" s="69">
        <v>44200</v>
      </c>
      <c r="U123" s="69">
        <v>47500</v>
      </c>
      <c r="V123" s="69">
        <v>55400</v>
      </c>
      <c r="W123" s="69">
        <v>59000</v>
      </c>
      <c r="X123" s="69">
        <v>65700</v>
      </c>
      <c r="Y123" s="69">
        <v>71500</v>
      </c>
      <c r="Z123" s="69">
        <v>70500</v>
      </c>
      <c r="AA123" s="69">
        <v>64500</v>
      </c>
      <c r="AB123" s="69">
        <v>61100</v>
      </c>
      <c r="AC123" s="69">
        <v>61600</v>
      </c>
      <c r="AD123" s="69"/>
      <c r="AE123" s="69" t="s">
        <v>140</v>
      </c>
      <c r="AF123" s="69" t="s">
        <v>140</v>
      </c>
      <c r="AG123" s="69"/>
      <c r="AH123" s="69"/>
      <c r="AI123" s="69">
        <v>14</v>
      </c>
      <c r="AJ123" s="70">
        <v>3</v>
      </c>
    </row>
    <row r="124" spans="1:36">
      <c r="A124" s="71" t="str">
        <f t="shared" si="2"/>
        <v>COLONIAL BLVD</v>
      </c>
      <c r="B124" s="72" t="s">
        <v>242</v>
      </c>
      <c r="C124" s="92">
        <v>91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>
        <v>45100</v>
      </c>
      <c r="AI124" s="73"/>
      <c r="AJ124" s="74"/>
    </row>
    <row r="125" spans="1:36">
      <c r="A125" s="67" t="str">
        <f>A123</f>
        <v>COLONIAL BLVD</v>
      </c>
      <c r="B125" s="68" t="s">
        <v>243</v>
      </c>
      <c r="C125" s="68">
        <v>246</v>
      </c>
      <c r="D125" s="68"/>
      <c r="E125" s="68" t="s">
        <v>139</v>
      </c>
      <c r="F125" s="68" t="s">
        <v>139</v>
      </c>
      <c r="G125" s="68"/>
      <c r="H125" s="68"/>
      <c r="I125" s="68" t="s">
        <v>139</v>
      </c>
      <c r="J125" s="68">
        <v>15900</v>
      </c>
      <c r="K125" s="68">
        <v>13800</v>
      </c>
      <c r="L125" s="68">
        <v>14200</v>
      </c>
      <c r="M125" s="68">
        <v>14000</v>
      </c>
      <c r="N125" s="68">
        <v>15800</v>
      </c>
      <c r="O125" s="68">
        <v>16300</v>
      </c>
      <c r="P125" s="68">
        <v>16100</v>
      </c>
      <c r="Q125" s="68">
        <v>15900</v>
      </c>
      <c r="R125" s="69">
        <v>19800</v>
      </c>
      <c r="S125" s="69">
        <v>19800</v>
      </c>
      <c r="T125" s="69">
        <v>21700</v>
      </c>
      <c r="U125" s="69">
        <v>21700</v>
      </c>
      <c r="V125" s="69">
        <v>25000</v>
      </c>
      <c r="W125" s="69">
        <v>30700</v>
      </c>
      <c r="X125" s="69">
        <v>34900</v>
      </c>
      <c r="Y125" s="69">
        <v>35400</v>
      </c>
      <c r="Z125" s="69">
        <v>39500</v>
      </c>
      <c r="AA125" s="69">
        <v>31700</v>
      </c>
      <c r="AB125" s="69">
        <v>35300</v>
      </c>
      <c r="AC125" s="69"/>
      <c r="AD125" s="69"/>
      <c r="AE125" s="69" t="s">
        <v>140</v>
      </c>
      <c r="AF125" s="69">
        <v>35400</v>
      </c>
      <c r="AG125" s="69">
        <v>39500</v>
      </c>
      <c r="AH125" s="69">
        <v>41500</v>
      </c>
      <c r="AI125" s="69">
        <v>22</v>
      </c>
      <c r="AJ125" s="70">
        <v>5</v>
      </c>
    </row>
    <row r="126" spans="1:36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3"/>
      <c r="S126" s="73" t="s">
        <v>139</v>
      </c>
      <c r="T126" s="73" t="s">
        <v>140</v>
      </c>
      <c r="U126" s="73" t="s">
        <v>139</v>
      </c>
      <c r="V126" s="73" t="s">
        <v>140</v>
      </c>
      <c r="W126" s="73"/>
      <c r="X126" s="73"/>
      <c r="Y126" s="73"/>
      <c r="Z126" s="73"/>
      <c r="AA126" s="73"/>
      <c r="AB126" s="73"/>
      <c r="AC126" s="73"/>
      <c r="AD126" s="73"/>
      <c r="AE126" s="73" t="s">
        <v>140</v>
      </c>
      <c r="AF126" s="73" t="s">
        <v>140</v>
      </c>
      <c r="AG126" s="73"/>
      <c r="AH126" s="73"/>
      <c r="AI126" s="73"/>
      <c r="AJ126" s="74"/>
    </row>
    <row r="127" spans="1:36">
      <c r="A127" s="67" t="s">
        <v>244</v>
      </c>
      <c r="B127" s="68" t="s">
        <v>199</v>
      </c>
      <c r="C127" s="68">
        <v>508</v>
      </c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>
        <v>500</v>
      </c>
      <c r="Q127" s="68">
        <v>700</v>
      </c>
      <c r="R127" s="69">
        <v>500</v>
      </c>
      <c r="S127" s="69">
        <v>400</v>
      </c>
      <c r="T127" s="69">
        <v>300</v>
      </c>
      <c r="U127" s="69">
        <v>1000</v>
      </c>
      <c r="V127" s="69">
        <v>500</v>
      </c>
      <c r="W127" s="69">
        <v>600</v>
      </c>
      <c r="X127" s="69">
        <v>600</v>
      </c>
      <c r="Y127" s="69">
        <v>900</v>
      </c>
      <c r="Z127" s="69">
        <v>500</v>
      </c>
      <c r="AA127" s="69">
        <v>600</v>
      </c>
      <c r="AB127" s="69">
        <v>500</v>
      </c>
      <c r="AC127" s="69"/>
      <c r="AD127" s="69"/>
      <c r="AE127" s="69" t="s">
        <v>140</v>
      </c>
      <c r="AF127" s="69" t="s">
        <v>140</v>
      </c>
      <c r="AG127" s="69"/>
      <c r="AH127" s="69"/>
      <c r="AI127" s="69">
        <v>49</v>
      </c>
      <c r="AJ127" s="70">
        <v>2</v>
      </c>
    </row>
    <row r="128" spans="1:36">
      <c r="A128" s="71"/>
      <c r="B128" s="72"/>
      <c r="C128" s="72"/>
      <c r="D128" s="72"/>
      <c r="E128" s="72"/>
      <c r="F128" s="72"/>
      <c r="G128" s="72"/>
      <c r="H128" s="72"/>
      <c r="I128" s="72" t="s">
        <v>140</v>
      </c>
      <c r="J128" s="72" t="s">
        <v>140</v>
      </c>
      <c r="K128" s="72" t="s">
        <v>140</v>
      </c>
      <c r="L128" s="72"/>
      <c r="M128" s="72"/>
      <c r="N128" s="72"/>
      <c r="O128" s="72"/>
      <c r="P128" s="72"/>
      <c r="Q128" s="72"/>
      <c r="R128" s="73"/>
      <c r="S128" s="73" t="s">
        <v>139</v>
      </c>
      <c r="T128" s="73" t="s">
        <v>140</v>
      </c>
      <c r="U128" s="73" t="s">
        <v>139</v>
      </c>
      <c r="V128" s="73" t="s">
        <v>140</v>
      </c>
      <c r="W128" s="73"/>
      <c r="X128" s="73"/>
      <c r="Y128" s="73"/>
      <c r="Z128" s="73"/>
      <c r="AA128" s="73"/>
      <c r="AB128" s="73"/>
      <c r="AC128" s="73"/>
      <c r="AD128" s="73"/>
      <c r="AE128" s="73" t="s">
        <v>140</v>
      </c>
      <c r="AF128" s="73" t="s">
        <v>140</v>
      </c>
      <c r="AG128" s="73"/>
      <c r="AH128" s="73"/>
      <c r="AI128" s="73"/>
      <c r="AJ128" s="74"/>
    </row>
    <row r="129" spans="1:36">
      <c r="A129" s="67" t="s">
        <v>245</v>
      </c>
      <c r="B129" s="68" t="s">
        <v>147</v>
      </c>
      <c r="C129" s="68">
        <v>247</v>
      </c>
      <c r="D129" s="68">
        <v>2900</v>
      </c>
      <c r="E129" s="68">
        <v>3300</v>
      </c>
      <c r="F129" s="68">
        <v>4700</v>
      </c>
      <c r="G129" s="68">
        <v>5600</v>
      </c>
      <c r="H129" s="68">
        <v>6400</v>
      </c>
      <c r="I129" s="68">
        <v>6100</v>
      </c>
      <c r="J129" s="68">
        <v>5800</v>
      </c>
      <c r="K129" s="68">
        <v>5400</v>
      </c>
      <c r="L129" s="68">
        <v>6600</v>
      </c>
      <c r="M129" s="68">
        <v>6400</v>
      </c>
      <c r="N129" s="68">
        <v>7200</v>
      </c>
      <c r="O129" s="68">
        <v>7000</v>
      </c>
      <c r="P129" s="68">
        <v>8300</v>
      </c>
      <c r="Q129" s="68">
        <v>7800</v>
      </c>
      <c r="R129" s="69">
        <v>13200</v>
      </c>
      <c r="S129" s="69">
        <v>14700</v>
      </c>
      <c r="T129" s="69">
        <v>16900</v>
      </c>
      <c r="U129" s="69">
        <v>15800</v>
      </c>
      <c r="V129" s="69">
        <v>15000</v>
      </c>
      <c r="W129" s="69">
        <v>13200</v>
      </c>
      <c r="X129" s="69">
        <v>13900</v>
      </c>
      <c r="Y129" s="69">
        <v>17700</v>
      </c>
      <c r="Z129" s="69">
        <v>19200</v>
      </c>
      <c r="AA129" s="69">
        <v>15400</v>
      </c>
      <c r="AB129" s="69">
        <v>13800</v>
      </c>
      <c r="AC129" s="69">
        <v>13700</v>
      </c>
      <c r="AD129" s="69">
        <v>18600</v>
      </c>
      <c r="AE129" s="69" t="s">
        <v>140</v>
      </c>
      <c r="AF129" s="69">
        <v>14300</v>
      </c>
      <c r="AG129" s="69"/>
      <c r="AH129" s="69">
        <v>16600</v>
      </c>
      <c r="AI129" s="69">
        <v>15</v>
      </c>
      <c r="AJ129" s="70">
        <v>6</v>
      </c>
    </row>
    <row r="130" spans="1:36">
      <c r="A130" s="71" t="str">
        <f t="shared" ref="A130:A136" si="3">A129</f>
        <v>CORKSCREW RD</v>
      </c>
      <c r="B130" s="72" t="s">
        <v>246</v>
      </c>
      <c r="C130" s="72">
        <v>260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>
        <v>16900</v>
      </c>
      <c r="AD130" s="73"/>
      <c r="AE130" s="73" t="s">
        <v>140</v>
      </c>
      <c r="AF130" s="73" t="s">
        <v>140</v>
      </c>
      <c r="AG130" s="73"/>
      <c r="AH130" s="73"/>
      <c r="AI130" s="73">
        <v>15</v>
      </c>
      <c r="AJ130" s="74">
        <v>6</v>
      </c>
    </row>
    <row r="131" spans="1:36">
      <c r="A131" s="67" t="str">
        <f t="shared" si="3"/>
        <v>CORKSCREW RD</v>
      </c>
      <c r="B131" s="68" t="s">
        <v>149</v>
      </c>
      <c r="C131" s="106">
        <v>15</v>
      </c>
      <c r="D131" s="68"/>
      <c r="E131" s="68"/>
      <c r="F131" s="68"/>
      <c r="G131" s="68"/>
      <c r="H131" s="68"/>
      <c r="I131" s="68">
        <v>4400</v>
      </c>
      <c r="J131" s="68">
        <v>4400</v>
      </c>
      <c r="K131" s="68">
        <v>4500</v>
      </c>
      <c r="L131" s="68">
        <v>4400</v>
      </c>
      <c r="M131" s="68">
        <v>5700</v>
      </c>
      <c r="N131" s="68">
        <v>6600</v>
      </c>
      <c r="O131" s="68">
        <v>7500</v>
      </c>
      <c r="P131" s="68">
        <v>8300</v>
      </c>
      <c r="Q131" s="68">
        <v>10800</v>
      </c>
      <c r="R131" s="69">
        <v>14100</v>
      </c>
      <c r="S131" s="69">
        <v>15200</v>
      </c>
      <c r="T131" s="69">
        <v>18600</v>
      </c>
      <c r="U131" s="69">
        <v>21800</v>
      </c>
      <c r="V131" s="69">
        <v>25000</v>
      </c>
      <c r="W131" s="69">
        <v>26100</v>
      </c>
      <c r="X131" s="69">
        <v>29400</v>
      </c>
      <c r="Y131" s="69"/>
      <c r="Z131" s="69"/>
      <c r="AA131" s="69">
        <v>32700</v>
      </c>
      <c r="AB131" s="69">
        <v>27300</v>
      </c>
      <c r="AC131" s="69">
        <v>23600</v>
      </c>
      <c r="AD131" s="69">
        <v>27200</v>
      </c>
      <c r="AE131" s="69">
        <v>29500</v>
      </c>
      <c r="AF131" s="69">
        <v>28800</v>
      </c>
      <c r="AG131" s="69">
        <v>30600</v>
      </c>
      <c r="AH131" s="69">
        <v>31600</v>
      </c>
      <c r="AI131" s="69"/>
      <c r="AJ131" s="70">
        <v>6</v>
      </c>
    </row>
    <row r="132" spans="1:36">
      <c r="A132" s="71" t="str">
        <f t="shared" si="3"/>
        <v>CORKSCREW RD</v>
      </c>
      <c r="B132" s="72" t="s">
        <v>247</v>
      </c>
      <c r="C132" s="72">
        <v>249</v>
      </c>
      <c r="D132" s="72"/>
      <c r="E132" s="72" t="s">
        <v>139</v>
      </c>
      <c r="F132" s="72" t="s">
        <v>139</v>
      </c>
      <c r="G132" s="72"/>
      <c r="H132" s="72"/>
      <c r="I132" s="72">
        <v>1700</v>
      </c>
      <c r="J132" s="72">
        <v>1300</v>
      </c>
      <c r="K132" s="72">
        <v>1300</v>
      </c>
      <c r="L132" s="72">
        <v>2100</v>
      </c>
      <c r="M132" s="72">
        <v>2000</v>
      </c>
      <c r="N132" s="72">
        <v>2300</v>
      </c>
      <c r="O132" s="72">
        <v>2100</v>
      </c>
      <c r="P132" s="72">
        <v>3100</v>
      </c>
      <c r="Q132" s="72">
        <v>3500</v>
      </c>
      <c r="R132" s="73">
        <v>4900</v>
      </c>
      <c r="S132" s="73">
        <v>5400</v>
      </c>
      <c r="T132" s="73">
        <v>7700</v>
      </c>
      <c r="U132" s="73">
        <v>7400</v>
      </c>
      <c r="V132" s="73">
        <v>15000</v>
      </c>
      <c r="W132" s="73">
        <v>13300</v>
      </c>
      <c r="X132" s="73">
        <v>10100</v>
      </c>
      <c r="Y132" s="73">
        <v>13500</v>
      </c>
      <c r="Z132" s="73">
        <v>14900</v>
      </c>
      <c r="AA132" s="73">
        <v>12900</v>
      </c>
      <c r="AB132" s="73">
        <v>10900</v>
      </c>
      <c r="AC132" s="73">
        <v>10400</v>
      </c>
      <c r="AD132" s="73"/>
      <c r="AE132" s="73" t="s">
        <v>140</v>
      </c>
      <c r="AF132" s="73">
        <v>13000</v>
      </c>
      <c r="AG132" s="73"/>
      <c r="AH132" s="73"/>
      <c r="AI132" s="73">
        <v>15</v>
      </c>
      <c r="AJ132" s="74">
        <v>6</v>
      </c>
    </row>
    <row r="133" spans="1:36">
      <c r="A133" s="67" t="str">
        <f t="shared" si="3"/>
        <v>CORKSCREW RD</v>
      </c>
      <c r="B133" s="68" t="s">
        <v>248</v>
      </c>
      <c r="C133" s="106">
        <v>70</v>
      </c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>
        <v>21900</v>
      </c>
      <c r="AG133" s="69">
        <v>21900</v>
      </c>
      <c r="AH133" s="69">
        <v>22000</v>
      </c>
      <c r="AI133" s="69"/>
      <c r="AJ133" s="70"/>
    </row>
    <row r="134" spans="1:36">
      <c r="A134" s="67" t="str">
        <f t="shared" si="3"/>
        <v>CORKSCREW RD</v>
      </c>
      <c r="B134" s="68" t="s">
        <v>152</v>
      </c>
      <c r="C134" s="68">
        <v>249</v>
      </c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>
        <v>15600</v>
      </c>
      <c r="AI134" s="69"/>
      <c r="AJ134" s="70"/>
    </row>
    <row r="135" spans="1:36">
      <c r="A135" s="71" t="str">
        <f>A133</f>
        <v>CORKSCREW RD</v>
      </c>
      <c r="B135" s="72" t="s">
        <v>249</v>
      </c>
      <c r="C135" s="72">
        <v>248</v>
      </c>
      <c r="D135" s="72"/>
      <c r="E135" s="72"/>
      <c r="F135" s="72"/>
      <c r="G135" s="72"/>
      <c r="H135" s="72"/>
      <c r="I135" s="72">
        <v>700</v>
      </c>
      <c r="J135" s="72">
        <v>600</v>
      </c>
      <c r="K135" s="72">
        <v>650</v>
      </c>
      <c r="L135" s="72">
        <v>800</v>
      </c>
      <c r="M135" s="72">
        <v>1300</v>
      </c>
      <c r="N135" s="72">
        <v>1100</v>
      </c>
      <c r="O135" s="72">
        <v>900</v>
      </c>
      <c r="P135" s="72"/>
      <c r="Q135" s="72"/>
      <c r="R135" s="73"/>
      <c r="S135" s="73" t="s">
        <v>139</v>
      </c>
      <c r="T135" s="73" t="s">
        <v>140</v>
      </c>
      <c r="U135" s="73" t="s">
        <v>139</v>
      </c>
      <c r="V135" s="73" t="s">
        <v>140</v>
      </c>
      <c r="W135" s="73"/>
      <c r="X135" s="73"/>
      <c r="Y135" s="73"/>
      <c r="Z135" s="73"/>
      <c r="AA135" s="73"/>
      <c r="AB135" s="73"/>
      <c r="AC135" s="73"/>
      <c r="AD135" s="73"/>
      <c r="AE135" s="73" t="s">
        <v>140</v>
      </c>
      <c r="AF135" s="73">
        <v>3800</v>
      </c>
      <c r="AG135" s="73"/>
      <c r="AH135" s="73"/>
      <c r="AI135" s="73"/>
      <c r="AJ135" s="74">
        <v>6</v>
      </c>
    </row>
    <row r="136" spans="1:36">
      <c r="A136" s="67" t="str">
        <f t="shared" si="3"/>
        <v>CORKSCREW RD</v>
      </c>
      <c r="B136" s="68" t="s">
        <v>250</v>
      </c>
      <c r="C136" s="68">
        <v>250</v>
      </c>
      <c r="D136" s="68"/>
      <c r="E136" s="68"/>
      <c r="F136" s="68"/>
      <c r="G136" s="68"/>
      <c r="H136" s="68"/>
      <c r="I136" s="68">
        <v>550</v>
      </c>
      <c r="J136" s="68">
        <v>550</v>
      </c>
      <c r="K136" s="68">
        <v>550</v>
      </c>
      <c r="L136" s="68">
        <v>500</v>
      </c>
      <c r="M136" s="68">
        <v>850</v>
      </c>
      <c r="N136" s="68">
        <v>850</v>
      </c>
      <c r="O136" s="68">
        <v>1000</v>
      </c>
      <c r="P136" s="68">
        <v>1300</v>
      </c>
      <c r="Q136" s="68">
        <v>1200</v>
      </c>
      <c r="R136" s="69">
        <v>1600</v>
      </c>
      <c r="S136" s="69">
        <v>2000</v>
      </c>
      <c r="T136" s="69">
        <v>2400</v>
      </c>
      <c r="U136" s="69">
        <v>2900</v>
      </c>
      <c r="V136" s="69">
        <v>3600</v>
      </c>
      <c r="W136" s="69">
        <v>4200</v>
      </c>
      <c r="X136" s="69">
        <v>3900</v>
      </c>
      <c r="Y136" s="69">
        <v>4600</v>
      </c>
      <c r="Z136" s="69">
        <v>4500</v>
      </c>
      <c r="AA136" s="69">
        <v>3700</v>
      </c>
      <c r="AB136" s="69">
        <v>2900</v>
      </c>
      <c r="AC136" s="69">
        <v>2900</v>
      </c>
      <c r="AD136" s="69"/>
      <c r="AE136" s="69" t="s">
        <v>140</v>
      </c>
      <c r="AF136" s="69" t="s">
        <v>140</v>
      </c>
      <c r="AG136" s="69">
        <v>3100</v>
      </c>
      <c r="AH136" s="69"/>
      <c r="AI136" s="69">
        <v>15</v>
      </c>
      <c r="AJ136" s="70">
        <v>6</v>
      </c>
    </row>
    <row r="137" spans="1:36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3"/>
      <c r="S137" s="73" t="s">
        <v>139</v>
      </c>
      <c r="T137" s="73" t="s">
        <v>140</v>
      </c>
      <c r="U137" s="73" t="s">
        <v>139</v>
      </c>
      <c r="V137" s="73" t="s">
        <v>140</v>
      </c>
      <c r="W137" s="73"/>
      <c r="X137" s="73"/>
      <c r="Y137" s="73"/>
      <c r="Z137" s="73"/>
      <c r="AA137" s="73"/>
      <c r="AB137" s="73"/>
      <c r="AC137" s="73"/>
      <c r="AD137" s="73"/>
      <c r="AE137" s="73" t="s">
        <v>140</v>
      </c>
      <c r="AF137" s="73" t="s">
        <v>140</v>
      </c>
      <c r="AG137" s="73"/>
      <c r="AH137" s="73"/>
      <c r="AI137" s="73"/>
      <c r="AJ137" s="74"/>
    </row>
    <row r="138" spans="1:36">
      <c r="A138" s="67" t="s">
        <v>251</v>
      </c>
      <c r="B138" s="68" t="s">
        <v>184</v>
      </c>
      <c r="C138" s="68">
        <v>614</v>
      </c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9"/>
      <c r="S138" s="69">
        <v>2600</v>
      </c>
      <c r="T138" s="69">
        <v>2400</v>
      </c>
      <c r="U138" s="69">
        <v>2300</v>
      </c>
      <c r="V138" s="69">
        <v>2700</v>
      </c>
      <c r="W138" s="69">
        <v>2600</v>
      </c>
      <c r="X138" s="69"/>
      <c r="Y138" s="69">
        <v>2400</v>
      </c>
      <c r="Z138" s="69">
        <v>2700</v>
      </c>
      <c r="AA138" s="69">
        <v>2200</v>
      </c>
      <c r="AB138" s="69">
        <v>1700</v>
      </c>
      <c r="AC138" s="69"/>
      <c r="AD138" s="69"/>
      <c r="AE138" s="69" t="s">
        <v>140</v>
      </c>
      <c r="AF138" s="69" t="s">
        <v>140</v>
      </c>
      <c r="AG138" s="69"/>
      <c r="AH138" s="69"/>
      <c r="AI138" s="69">
        <v>29</v>
      </c>
      <c r="AJ138" s="70">
        <v>3</v>
      </c>
    </row>
    <row r="139" spans="1:36">
      <c r="A139" s="71"/>
      <c r="B139" s="72"/>
      <c r="C139" s="72"/>
      <c r="D139" s="72"/>
      <c r="E139" s="72"/>
      <c r="F139" s="72"/>
      <c r="G139" s="72"/>
      <c r="H139" s="72"/>
      <c r="I139" s="72" t="s">
        <v>140</v>
      </c>
      <c r="J139" s="72" t="s">
        <v>140</v>
      </c>
      <c r="K139" s="72" t="s">
        <v>140</v>
      </c>
      <c r="L139" s="72"/>
      <c r="M139" s="72"/>
      <c r="N139" s="72"/>
      <c r="O139" s="72"/>
      <c r="P139" s="72"/>
      <c r="Q139" s="72"/>
      <c r="R139" s="73"/>
      <c r="S139" s="73" t="s">
        <v>139</v>
      </c>
      <c r="T139" s="73" t="s">
        <v>140</v>
      </c>
      <c r="U139" s="73" t="s">
        <v>139</v>
      </c>
      <c r="V139" s="73" t="s">
        <v>140</v>
      </c>
      <c r="W139" s="73"/>
      <c r="X139" s="73"/>
      <c r="Y139" s="73"/>
      <c r="Z139" s="73"/>
      <c r="AA139" s="73"/>
      <c r="AB139" s="73"/>
      <c r="AC139" s="73"/>
      <c r="AD139" s="73"/>
      <c r="AE139" s="73" t="s">
        <v>140</v>
      </c>
      <c r="AF139" s="73" t="s">
        <v>140</v>
      </c>
      <c r="AG139" s="73"/>
      <c r="AH139" s="73"/>
      <c r="AI139" s="73"/>
      <c r="AJ139" s="74"/>
    </row>
    <row r="140" spans="1:36">
      <c r="A140" s="67" t="s">
        <v>252</v>
      </c>
      <c r="B140" s="68" t="s">
        <v>147</v>
      </c>
      <c r="C140" s="68">
        <v>254</v>
      </c>
      <c r="D140" s="68"/>
      <c r="E140" s="68"/>
      <c r="F140" s="68"/>
      <c r="G140" s="68"/>
      <c r="H140" s="68"/>
      <c r="I140" s="68">
        <v>10100</v>
      </c>
      <c r="J140" s="68">
        <v>10800</v>
      </c>
      <c r="K140" s="68">
        <v>11700</v>
      </c>
      <c r="L140" s="68">
        <v>14500</v>
      </c>
      <c r="M140" s="68">
        <v>11600</v>
      </c>
      <c r="N140" s="68">
        <v>12700</v>
      </c>
      <c r="O140" s="68">
        <v>13900</v>
      </c>
      <c r="P140" s="68">
        <v>14900</v>
      </c>
      <c r="Q140" s="68">
        <v>12500</v>
      </c>
      <c r="R140" s="69">
        <v>13100</v>
      </c>
      <c r="S140" s="69">
        <v>13500</v>
      </c>
      <c r="T140" s="69">
        <v>12200</v>
      </c>
      <c r="U140" s="69">
        <v>13200</v>
      </c>
      <c r="V140" s="69">
        <v>12200</v>
      </c>
      <c r="W140" s="69">
        <v>13200</v>
      </c>
      <c r="X140" s="69">
        <v>13400</v>
      </c>
      <c r="Y140" s="69">
        <v>13500</v>
      </c>
      <c r="Z140" s="69">
        <v>12700</v>
      </c>
      <c r="AA140" s="69">
        <v>10800</v>
      </c>
      <c r="AB140" s="69">
        <v>9700</v>
      </c>
      <c r="AC140" s="69">
        <v>10100</v>
      </c>
      <c r="AD140" s="69"/>
      <c r="AE140" s="69" t="s">
        <v>140</v>
      </c>
      <c r="AF140" s="69">
        <v>8600</v>
      </c>
      <c r="AG140" s="69">
        <v>11200</v>
      </c>
      <c r="AH140" s="69"/>
      <c r="AI140" s="69">
        <v>9</v>
      </c>
      <c r="AJ140" s="70">
        <v>3</v>
      </c>
    </row>
    <row r="141" spans="1:36">
      <c r="A141" s="71"/>
      <c r="B141" s="72" t="s">
        <v>253</v>
      </c>
      <c r="C141" s="72"/>
      <c r="D141" s="72"/>
      <c r="E141" s="72"/>
      <c r="F141" s="72"/>
      <c r="G141" s="72"/>
      <c r="H141" s="72"/>
      <c r="I141" s="72">
        <v>8400</v>
      </c>
      <c r="J141" s="72">
        <v>11100</v>
      </c>
      <c r="K141" s="72">
        <v>11700</v>
      </c>
      <c r="L141" s="72">
        <v>13700</v>
      </c>
      <c r="M141" s="72">
        <v>12500</v>
      </c>
      <c r="N141" s="72">
        <v>13600</v>
      </c>
      <c r="O141" s="72"/>
      <c r="P141" s="72"/>
      <c r="Q141" s="72"/>
      <c r="R141" s="73"/>
      <c r="S141" s="73" t="s">
        <v>139</v>
      </c>
      <c r="T141" s="73" t="s">
        <v>140</v>
      </c>
      <c r="U141" s="73" t="s">
        <v>139</v>
      </c>
      <c r="V141" s="73" t="s">
        <v>140</v>
      </c>
      <c r="W141" s="73"/>
      <c r="X141" s="73"/>
      <c r="Y141" s="73"/>
      <c r="Z141" s="73"/>
      <c r="AA141" s="73" t="e">
        <v>#N/A</v>
      </c>
      <c r="AB141" s="73"/>
      <c r="AC141" s="73" t="e">
        <v>#N/A</v>
      </c>
      <c r="AD141" s="73"/>
      <c r="AE141" s="73" t="s">
        <v>140</v>
      </c>
      <c r="AF141" s="73" t="e">
        <v>#N/A</v>
      </c>
      <c r="AG141" s="73" t="e">
        <v>#N/A</v>
      </c>
      <c r="AH141" s="73"/>
      <c r="AI141" s="73">
        <v>45</v>
      </c>
      <c r="AJ141" s="74"/>
    </row>
    <row r="142" spans="1:36">
      <c r="A142" s="67" t="str">
        <f>A140</f>
        <v>CRYSTAL DR</v>
      </c>
      <c r="B142" s="68" t="s">
        <v>239</v>
      </c>
      <c r="C142" s="68">
        <v>255</v>
      </c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9"/>
      <c r="S142" s="69"/>
      <c r="T142" s="69"/>
      <c r="U142" s="69"/>
      <c r="V142" s="69">
        <v>6200</v>
      </c>
      <c r="W142" s="69">
        <v>4600</v>
      </c>
      <c r="X142" s="69">
        <v>4600</v>
      </c>
      <c r="Y142" s="69">
        <v>5800</v>
      </c>
      <c r="Z142" s="69">
        <v>4900</v>
      </c>
      <c r="AA142" s="69">
        <v>4000</v>
      </c>
      <c r="AB142" s="69">
        <v>4500</v>
      </c>
      <c r="AC142" s="69">
        <v>5200</v>
      </c>
      <c r="AD142" s="69"/>
      <c r="AE142" s="69" t="s">
        <v>140</v>
      </c>
      <c r="AF142" s="69" t="s">
        <v>140</v>
      </c>
      <c r="AG142" s="69">
        <v>6100</v>
      </c>
      <c r="AH142" s="69"/>
      <c r="AI142" s="69">
        <v>9</v>
      </c>
      <c r="AJ142" s="70">
        <v>3</v>
      </c>
    </row>
    <row r="143" spans="1:36">
      <c r="A143" s="71"/>
      <c r="B143" s="72"/>
      <c r="C143" s="72"/>
      <c r="D143" s="72"/>
      <c r="E143" s="72"/>
      <c r="F143" s="72"/>
      <c r="G143" s="72"/>
      <c r="H143" s="72"/>
      <c r="I143" s="72" t="s">
        <v>140</v>
      </c>
      <c r="J143" s="72" t="s">
        <v>140</v>
      </c>
      <c r="K143" s="72" t="s">
        <v>140</v>
      </c>
      <c r="L143" s="72"/>
      <c r="M143" s="72"/>
      <c r="N143" s="72"/>
      <c r="O143" s="72"/>
      <c r="P143" s="72"/>
      <c r="Q143" s="72"/>
      <c r="R143" s="73"/>
      <c r="S143" s="73" t="s">
        <v>139</v>
      </c>
      <c r="T143" s="73" t="s">
        <v>140</v>
      </c>
      <c r="U143" s="73" t="s">
        <v>139</v>
      </c>
      <c r="V143" s="73" t="s">
        <v>140</v>
      </c>
      <c r="W143" s="73"/>
      <c r="X143" s="73"/>
      <c r="Y143" s="73"/>
      <c r="Z143" s="73"/>
      <c r="AA143" s="73"/>
      <c r="AB143" s="73"/>
      <c r="AC143" s="73"/>
      <c r="AD143" s="73"/>
      <c r="AE143" s="73" t="s">
        <v>140</v>
      </c>
      <c r="AF143" s="73" t="s">
        <v>140</v>
      </c>
      <c r="AG143" s="73"/>
      <c r="AH143" s="73"/>
      <c r="AI143" s="73"/>
      <c r="AJ143" s="74"/>
    </row>
    <row r="144" spans="1:36">
      <c r="A144" s="67" t="s">
        <v>254</v>
      </c>
      <c r="B144" s="68" t="s">
        <v>255</v>
      </c>
      <c r="C144" s="68">
        <v>505</v>
      </c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>
        <v>1800</v>
      </c>
      <c r="Q144" s="68">
        <v>1800</v>
      </c>
      <c r="R144" s="69">
        <v>1900</v>
      </c>
      <c r="S144" s="69">
        <v>1900</v>
      </c>
      <c r="T144" s="69" t="s">
        <v>154</v>
      </c>
      <c r="U144" s="69">
        <v>2400</v>
      </c>
      <c r="V144" s="69">
        <v>2400</v>
      </c>
      <c r="W144" s="69"/>
      <c r="X144" s="69"/>
      <c r="Y144" s="69">
        <v>3300</v>
      </c>
      <c r="Z144" s="69">
        <v>3900</v>
      </c>
      <c r="AA144" s="69">
        <v>3300</v>
      </c>
      <c r="AB144" s="69">
        <v>2900</v>
      </c>
      <c r="AC144" s="69">
        <v>3000</v>
      </c>
      <c r="AD144" s="69"/>
      <c r="AE144" s="69" t="s">
        <v>140</v>
      </c>
      <c r="AF144" s="69" t="s">
        <v>140</v>
      </c>
      <c r="AG144" s="69"/>
      <c r="AH144" s="69"/>
      <c r="AI144" s="69">
        <v>11</v>
      </c>
      <c r="AJ144" s="70">
        <v>3</v>
      </c>
    </row>
    <row r="145" spans="1:36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3"/>
      <c r="S145" s="73" t="s">
        <v>139</v>
      </c>
      <c r="T145" s="73" t="s">
        <v>140</v>
      </c>
      <c r="U145" s="73" t="s">
        <v>139</v>
      </c>
      <c r="V145" s="73" t="s">
        <v>140</v>
      </c>
      <c r="W145" s="73"/>
      <c r="X145" s="73"/>
      <c r="Y145" s="73"/>
      <c r="Z145" s="73"/>
      <c r="AA145" s="73"/>
      <c r="AB145" s="73"/>
      <c r="AC145" s="73"/>
      <c r="AD145" s="73"/>
      <c r="AE145" s="73" t="s">
        <v>140</v>
      </c>
      <c r="AF145" s="73" t="s">
        <v>140</v>
      </c>
      <c r="AG145" s="73"/>
      <c r="AH145" s="73"/>
      <c r="AI145" s="73"/>
      <c r="AJ145" s="74"/>
    </row>
    <row r="146" spans="1:36">
      <c r="A146" s="67" t="s">
        <v>256</v>
      </c>
      <c r="B146" s="68" t="s">
        <v>231</v>
      </c>
      <c r="C146" s="68">
        <v>256</v>
      </c>
      <c r="D146" s="68">
        <v>10000</v>
      </c>
      <c r="E146" s="68">
        <v>9800</v>
      </c>
      <c r="F146" s="68">
        <v>12200</v>
      </c>
      <c r="G146" s="68">
        <v>11200</v>
      </c>
      <c r="H146" s="68">
        <v>13500</v>
      </c>
      <c r="I146" s="68">
        <v>11900</v>
      </c>
      <c r="J146" s="68">
        <v>8800</v>
      </c>
      <c r="K146" s="68">
        <v>12200</v>
      </c>
      <c r="L146" s="68">
        <v>14100</v>
      </c>
      <c r="M146" s="68">
        <v>12900</v>
      </c>
      <c r="N146" s="68">
        <v>13000</v>
      </c>
      <c r="O146" s="68">
        <v>11600</v>
      </c>
      <c r="P146" s="68">
        <v>14300</v>
      </c>
      <c r="Q146" s="68">
        <v>13900</v>
      </c>
      <c r="R146" s="69">
        <v>13800</v>
      </c>
      <c r="S146" s="69">
        <v>12800</v>
      </c>
      <c r="T146" s="69">
        <v>14600</v>
      </c>
      <c r="U146" s="69">
        <v>16800</v>
      </c>
      <c r="V146" s="69">
        <v>17200</v>
      </c>
      <c r="W146" s="69">
        <v>19000</v>
      </c>
      <c r="X146" s="69">
        <v>21900</v>
      </c>
      <c r="Y146" s="69">
        <v>22500</v>
      </c>
      <c r="Z146" s="69">
        <v>21600</v>
      </c>
      <c r="AA146" s="69">
        <v>19300</v>
      </c>
      <c r="AB146" s="69">
        <v>17000</v>
      </c>
      <c r="AC146" s="69">
        <v>19700</v>
      </c>
      <c r="AD146" s="69"/>
      <c r="AE146" s="69" t="s">
        <v>140</v>
      </c>
      <c r="AF146" s="69" t="s">
        <v>140</v>
      </c>
      <c r="AG146" s="69"/>
      <c r="AH146" s="69"/>
      <c r="AI146" s="69">
        <v>30</v>
      </c>
      <c r="AJ146" s="70">
        <v>3</v>
      </c>
    </row>
    <row r="147" spans="1:36">
      <c r="A147" s="71" t="str">
        <f>A146</f>
        <v>CYPRESS LAKE DR</v>
      </c>
      <c r="B147" s="72" t="s">
        <v>257</v>
      </c>
      <c r="C147" s="72">
        <v>257</v>
      </c>
      <c r="D147" s="72"/>
      <c r="E147" s="72"/>
      <c r="F147" s="72"/>
      <c r="G147" s="72">
        <v>13100</v>
      </c>
      <c r="H147" s="72">
        <v>16800</v>
      </c>
      <c r="I147" s="72">
        <v>15600</v>
      </c>
      <c r="J147" s="72">
        <v>11700</v>
      </c>
      <c r="K147" s="72">
        <v>14800</v>
      </c>
      <c r="L147" s="72">
        <v>17900</v>
      </c>
      <c r="M147" s="72">
        <v>16600</v>
      </c>
      <c r="N147" s="72">
        <v>18700</v>
      </c>
      <c r="O147" s="72">
        <v>17800</v>
      </c>
      <c r="P147" s="72">
        <v>18700</v>
      </c>
      <c r="Q147" s="72">
        <v>19900</v>
      </c>
      <c r="R147" s="73">
        <v>20400</v>
      </c>
      <c r="S147" s="73">
        <v>19000</v>
      </c>
      <c r="T147" s="73">
        <v>18500</v>
      </c>
      <c r="U147" s="73">
        <v>22900</v>
      </c>
      <c r="V147" s="73">
        <v>22100</v>
      </c>
      <c r="W147" s="73">
        <v>23800</v>
      </c>
      <c r="X147" s="73">
        <v>27600</v>
      </c>
      <c r="Y147" s="73">
        <v>26400</v>
      </c>
      <c r="Z147" s="73">
        <v>29100</v>
      </c>
      <c r="AA147" s="73">
        <v>24800</v>
      </c>
      <c r="AB147" s="73">
        <v>21500</v>
      </c>
      <c r="AC147" s="73">
        <v>25500</v>
      </c>
      <c r="AD147" s="73"/>
      <c r="AE147" s="73" t="s">
        <v>140</v>
      </c>
      <c r="AF147" s="73" t="s">
        <v>140</v>
      </c>
      <c r="AG147" s="73"/>
      <c r="AH147" s="73"/>
      <c r="AI147" s="73">
        <v>30</v>
      </c>
      <c r="AJ147" s="74">
        <v>3</v>
      </c>
    </row>
    <row r="148" spans="1:36">
      <c r="A148" s="67" t="str">
        <f>A147</f>
        <v>CYPRESS LAKE DR</v>
      </c>
      <c r="B148" s="68" t="s">
        <v>257</v>
      </c>
      <c r="C148" s="106">
        <v>81</v>
      </c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>
        <v>20300</v>
      </c>
      <c r="AI148" s="69"/>
      <c r="AJ148" s="70"/>
    </row>
    <row r="149" spans="1:36">
      <c r="A149" s="71" t="str">
        <f>A147</f>
        <v>CYPRESS LAKE DR</v>
      </c>
      <c r="B149" s="72" t="s">
        <v>258</v>
      </c>
      <c r="C149" s="92">
        <v>73</v>
      </c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>
        <v>29400</v>
      </c>
      <c r="AG149" s="73">
        <v>24700</v>
      </c>
      <c r="AH149" s="73">
        <v>25800</v>
      </c>
      <c r="AI149" s="73"/>
      <c r="AJ149" s="74"/>
    </row>
    <row r="150" spans="1:36">
      <c r="A150" s="67" t="str">
        <f>A149</f>
        <v>CYPRESS LAKE DR</v>
      </c>
      <c r="B150" s="68" t="s">
        <v>233</v>
      </c>
      <c r="C150" s="68">
        <v>259</v>
      </c>
      <c r="D150" s="68">
        <v>12200</v>
      </c>
      <c r="E150" s="68">
        <v>18000</v>
      </c>
      <c r="F150" s="68">
        <v>18100</v>
      </c>
      <c r="G150" s="68">
        <v>19700</v>
      </c>
      <c r="H150" s="68">
        <v>21700</v>
      </c>
      <c r="I150" s="68">
        <v>20700</v>
      </c>
      <c r="J150" s="68">
        <v>20700</v>
      </c>
      <c r="K150" s="68">
        <v>20600</v>
      </c>
      <c r="L150" s="68">
        <v>25100</v>
      </c>
      <c r="M150" s="68">
        <v>24200</v>
      </c>
      <c r="N150" s="68">
        <v>24400</v>
      </c>
      <c r="O150" s="68">
        <v>25300</v>
      </c>
      <c r="P150" s="68">
        <v>25600</v>
      </c>
      <c r="Q150" s="68">
        <v>26400</v>
      </c>
      <c r="R150" s="69">
        <v>25400</v>
      </c>
      <c r="S150" s="69">
        <v>23400</v>
      </c>
      <c r="T150" s="69">
        <v>25500</v>
      </c>
      <c r="U150" s="69">
        <v>28400</v>
      </c>
      <c r="V150" s="69">
        <v>25700</v>
      </c>
      <c r="W150" s="69">
        <v>30900</v>
      </c>
      <c r="X150" s="69">
        <v>34300</v>
      </c>
      <c r="Y150" s="69">
        <v>34200</v>
      </c>
      <c r="Z150" s="69">
        <v>34600</v>
      </c>
      <c r="AA150" s="69">
        <v>28800</v>
      </c>
      <c r="AB150" s="69">
        <v>36300</v>
      </c>
      <c r="AC150" s="69">
        <v>30400</v>
      </c>
      <c r="AD150" s="69">
        <v>28700</v>
      </c>
      <c r="AE150" s="69">
        <v>27900</v>
      </c>
      <c r="AF150" s="69">
        <v>27800</v>
      </c>
      <c r="AG150" s="69"/>
      <c r="AH150" s="69"/>
      <c r="AI150" s="69">
        <v>30</v>
      </c>
      <c r="AJ150" s="70">
        <v>3</v>
      </c>
    </row>
    <row r="151" spans="1:36">
      <c r="A151" s="67" t="str">
        <f>A150</f>
        <v>CYPRESS LAKE DR</v>
      </c>
      <c r="B151" s="68" t="s">
        <v>259</v>
      </c>
      <c r="C151" s="68">
        <v>82</v>
      </c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>
        <v>42300</v>
      </c>
      <c r="AI151" s="69"/>
      <c r="AJ151" s="70"/>
    </row>
    <row r="152" spans="1:36">
      <c r="A152" s="71" t="str">
        <f>A150</f>
        <v>CYPRESS LAKE DR</v>
      </c>
      <c r="B152" s="72" t="s">
        <v>184</v>
      </c>
      <c r="C152" s="72">
        <v>258</v>
      </c>
      <c r="D152" s="72">
        <v>18900</v>
      </c>
      <c r="E152" s="72">
        <v>18200</v>
      </c>
      <c r="F152" s="72">
        <v>20800</v>
      </c>
      <c r="G152" s="72">
        <v>22100</v>
      </c>
      <c r="H152" s="72">
        <v>25300</v>
      </c>
      <c r="I152" s="72">
        <v>28200</v>
      </c>
      <c r="J152" s="72">
        <v>24500</v>
      </c>
      <c r="K152" s="72">
        <v>29100</v>
      </c>
      <c r="L152" s="72">
        <v>31700</v>
      </c>
      <c r="M152" s="72">
        <v>29200</v>
      </c>
      <c r="N152" s="72">
        <v>30500</v>
      </c>
      <c r="O152" s="72">
        <v>30900</v>
      </c>
      <c r="P152" s="72">
        <v>29500</v>
      </c>
      <c r="Q152" s="72">
        <v>31100</v>
      </c>
      <c r="R152" s="73">
        <v>29100</v>
      </c>
      <c r="S152" s="73">
        <v>28000</v>
      </c>
      <c r="T152" s="73">
        <v>33400</v>
      </c>
      <c r="U152" s="73">
        <v>31400</v>
      </c>
      <c r="V152" s="73">
        <v>31900</v>
      </c>
      <c r="W152" s="73">
        <v>32200</v>
      </c>
      <c r="X152" s="73">
        <v>43100</v>
      </c>
      <c r="Y152" s="73">
        <v>43600</v>
      </c>
      <c r="Z152" s="73">
        <v>43500</v>
      </c>
      <c r="AA152" s="73">
        <v>34200</v>
      </c>
      <c r="AB152" s="73">
        <v>34500</v>
      </c>
      <c r="AC152" s="73">
        <v>37100</v>
      </c>
      <c r="AD152" s="73">
        <v>33700</v>
      </c>
      <c r="AE152" s="73">
        <v>31700</v>
      </c>
      <c r="AF152" s="73">
        <v>34000</v>
      </c>
      <c r="AG152" s="73">
        <v>35900</v>
      </c>
      <c r="AH152" s="73">
        <v>35200</v>
      </c>
      <c r="AI152" s="73">
        <v>30</v>
      </c>
      <c r="AJ152" s="74">
        <v>3</v>
      </c>
    </row>
    <row r="153" spans="1:36">
      <c r="A153" s="67"/>
      <c r="B153" s="68"/>
      <c r="C153" s="68"/>
      <c r="D153" s="68">
        <v>0</v>
      </c>
      <c r="E153" s="68"/>
      <c r="F153" s="68"/>
      <c r="G153" s="68"/>
      <c r="H153" s="68"/>
      <c r="I153" s="68" t="s">
        <v>140</v>
      </c>
      <c r="J153" s="68" t="s">
        <v>140</v>
      </c>
      <c r="K153" s="68" t="s">
        <v>140</v>
      </c>
      <c r="L153" s="68"/>
      <c r="M153" s="68"/>
      <c r="N153" s="68"/>
      <c r="O153" s="68"/>
      <c r="P153" s="68"/>
      <c r="Q153" s="68"/>
      <c r="R153" s="69"/>
      <c r="S153" s="69" t="s">
        <v>139</v>
      </c>
      <c r="T153" s="69" t="s">
        <v>140</v>
      </c>
      <c r="U153" s="69" t="s">
        <v>139</v>
      </c>
      <c r="V153" s="69" t="s">
        <v>140</v>
      </c>
      <c r="W153" s="69"/>
      <c r="X153" s="69"/>
      <c r="Y153" s="69"/>
      <c r="Z153" s="69"/>
      <c r="AA153" s="69"/>
      <c r="AB153" s="69"/>
      <c r="AC153" s="69"/>
      <c r="AD153" s="69"/>
      <c r="AE153" s="69" t="s">
        <v>140</v>
      </c>
      <c r="AF153" s="69" t="s">
        <v>140</v>
      </c>
      <c r="AG153" s="69"/>
      <c r="AH153" s="69"/>
      <c r="AI153" s="69"/>
      <c r="AJ153" s="70"/>
    </row>
    <row r="154" spans="1:36">
      <c r="A154" s="71" t="s">
        <v>260</v>
      </c>
      <c r="B154" s="72" t="s">
        <v>253</v>
      </c>
      <c r="C154" s="92">
        <v>30</v>
      </c>
      <c r="D154" s="72"/>
      <c r="E154" s="72"/>
      <c r="F154" s="72"/>
      <c r="G154" s="72"/>
      <c r="H154" s="72"/>
      <c r="I154" s="72"/>
      <c r="J154" s="72"/>
      <c r="K154" s="72">
        <v>24000</v>
      </c>
      <c r="L154" s="72">
        <v>26600</v>
      </c>
      <c r="M154" s="72">
        <v>28400</v>
      </c>
      <c r="N154" s="72">
        <v>31600</v>
      </c>
      <c r="O154" s="72">
        <v>32800</v>
      </c>
      <c r="P154" s="72">
        <v>34500</v>
      </c>
      <c r="Q154" s="72">
        <v>32800</v>
      </c>
      <c r="R154" s="73">
        <v>33800</v>
      </c>
      <c r="S154" s="73">
        <v>34400</v>
      </c>
      <c r="T154" s="73">
        <v>35500</v>
      </c>
      <c r="U154" s="73">
        <v>38100</v>
      </c>
      <c r="V154" s="73">
        <v>36700</v>
      </c>
      <c r="W154" s="73">
        <v>39900</v>
      </c>
      <c r="X154" s="73">
        <v>48300</v>
      </c>
      <c r="Y154" s="73">
        <v>49900</v>
      </c>
      <c r="Z154" s="73">
        <v>48300</v>
      </c>
      <c r="AA154" s="73">
        <v>41200</v>
      </c>
      <c r="AB154" s="73">
        <v>44100</v>
      </c>
      <c r="AC154" s="73">
        <v>43400</v>
      </c>
      <c r="AD154" s="73">
        <v>43100</v>
      </c>
      <c r="AE154" s="73">
        <v>40500</v>
      </c>
      <c r="AF154" s="73">
        <v>40100</v>
      </c>
      <c r="AG154" s="73">
        <v>46400</v>
      </c>
      <c r="AH154" s="73">
        <v>47400</v>
      </c>
      <c r="AI154" s="73"/>
      <c r="AJ154" s="74">
        <v>4</v>
      </c>
    </row>
    <row r="155" spans="1:36">
      <c r="A155" s="67" t="str">
        <f t="shared" ref="A155:A161" si="4">A154</f>
        <v>DANIELS PKWY</v>
      </c>
      <c r="B155" s="68" t="s">
        <v>261</v>
      </c>
      <c r="C155" s="68">
        <v>263</v>
      </c>
      <c r="D155" s="68">
        <v>14000</v>
      </c>
      <c r="E155" s="68">
        <v>14800</v>
      </c>
      <c r="F155" s="68">
        <v>17100</v>
      </c>
      <c r="G155" s="68">
        <v>16500</v>
      </c>
      <c r="H155" s="68">
        <v>22700</v>
      </c>
      <c r="I155" s="68">
        <v>21000</v>
      </c>
      <c r="J155" s="68">
        <v>24900</v>
      </c>
      <c r="K155" s="68">
        <v>29600</v>
      </c>
      <c r="L155" s="68">
        <v>29600</v>
      </c>
      <c r="M155" s="68">
        <v>27800</v>
      </c>
      <c r="N155" s="68"/>
      <c r="O155" s="68"/>
      <c r="P155" s="68"/>
      <c r="Q155" s="68"/>
      <c r="R155" s="69"/>
      <c r="S155" s="69" t="s">
        <v>139</v>
      </c>
      <c r="T155" s="69" t="s">
        <v>140</v>
      </c>
      <c r="U155" s="69" t="s">
        <v>139</v>
      </c>
      <c r="V155" s="69" t="s">
        <v>140</v>
      </c>
      <c r="W155" s="69">
        <v>49700</v>
      </c>
      <c r="X155" s="69">
        <v>56800</v>
      </c>
      <c r="Y155" s="69">
        <v>54100</v>
      </c>
      <c r="Z155" s="69">
        <v>52500</v>
      </c>
      <c r="AA155" s="69">
        <v>43300</v>
      </c>
      <c r="AB155" s="69">
        <v>47100</v>
      </c>
      <c r="AC155" s="69">
        <v>46700</v>
      </c>
      <c r="AD155" s="69"/>
      <c r="AE155" s="69" t="s">
        <v>140</v>
      </c>
      <c r="AF155" s="69" t="s">
        <v>140</v>
      </c>
      <c r="AG155" s="69">
        <v>48000</v>
      </c>
      <c r="AH155" s="69"/>
      <c r="AI155" s="69">
        <v>30</v>
      </c>
      <c r="AJ155" s="70">
        <v>4</v>
      </c>
    </row>
    <row r="156" spans="1:36">
      <c r="A156" s="71" t="str">
        <f t="shared" si="4"/>
        <v>DANIELS PKWY</v>
      </c>
      <c r="B156" s="72" t="s">
        <v>262</v>
      </c>
      <c r="C156" s="92">
        <v>31</v>
      </c>
      <c r="D156" s="72"/>
      <c r="E156" s="72"/>
      <c r="F156" s="72"/>
      <c r="G156" s="72"/>
      <c r="H156" s="72"/>
      <c r="I156" s="72"/>
      <c r="J156" s="72" t="s">
        <v>139</v>
      </c>
      <c r="K156" s="72">
        <v>26500</v>
      </c>
      <c r="L156" s="72">
        <v>29400</v>
      </c>
      <c r="M156" s="72">
        <v>26800</v>
      </c>
      <c r="N156" s="72">
        <v>33100</v>
      </c>
      <c r="O156" s="72">
        <v>35100</v>
      </c>
      <c r="P156" s="72">
        <v>39100</v>
      </c>
      <c r="Q156" s="72">
        <v>42800</v>
      </c>
      <c r="R156" s="73">
        <v>43900</v>
      </c>
      <c r="S156" s="73">
        <v>43700</v>
      </c>
      <c r="T156" s="73">
        <v>45500</v>
      </c>
      <c r="U156" s="73">
        <v>48400</v>
      </c>
      <c r="V156" s="73">
        <v>54100</v>
      </c>
      <c r="W156" s="73">
        <v>60700</v>
      </c>
      <c r="X156" s="73">
        <v>65000</v>
      </c>
      <c r="Y156" s="73">
        <v>65200</v>
      </c>
      <c r="Z156" s="73">
        <v>65300</v>
      </c>
      <c r="AA156" s="73">
        <v>58600</v>
      </c>
      <c r="AB156" s="73">
        <v>56100</v>
      </c>
      <c r="AC156" s="73">
        <v>55600</v>
      </c>
      <c r="AD156" s="73">
        <v>53600</v>
      </c>
      <c r="AE156" s="73">
        <v>52200</v>
      </c>
      <c r="AF156" s="73">
        <v>53200</v>
      </c>
      <c r="AG156" s="73">
        <v>51800</v>
      </c>
      <c r="AH156" s="73">
        <v>53200</v>
      </c>
      <c r="AI156" s="73"/>
      <c r="AJ156" s="74">
        <v>4</v>
      </c>
    </row>
    <row r="157" spans="1:36">
      <c r="A157" s="67" t="str">
        <f t="shared" si="4"/>
        <v>DANIELS PKWY</v>
      </c>
      <c r="B157" s="68" t="s">
        <v>149</v>
      </c>
      <c r="C157" s="68">
        <v>264</v>
      </c>
      <c r="D157" s="68"/>
      <c r="E157" s="68"/>
      <c r="F157" s="68"/>
      <c r="G157" s="68"/>
      <c r="H157" s="68"/>
      <c r="I157" s="68">
        <v>23500</v>
      </c>
      <c r="J157" s="68">
        <v>24100</v>
      </c>
      <c r="K157" s="68">
        <v>28200</v>
      </c>
      <c r="L157" s="68">
        <v>29700</v>
      </c>
      <c r="M157" s="68">
        <v>29000</v>
      </c>
      <c r="N157" s="68">
        <v>29400</v>
      </c>
      <c r="O157" s="68">
        <v>28700</v>
      </c>
      <c r="P157" s="68">
        <v>32700</v>
      </c>
      <c r="Q157" s="68">
        <v>37100</v>
      </c>
      <c r="R157" s="69">
        <v>38400</v>
      </c>
      <c r="S157" s="69">
        <v>39300</v>
      </c>
      <c r="T157" s="69">
        <v>43300</v>
      </c>
      <c r="U157" s="69">
        <v>46400</v>
      </c>
      <c r="V157" s="69">
        <v>46800</v>
      </c>
      <c r="W157" s="69">
        <v>53700</v>
      </c>
      <c r="X157" s="69">
        <v>56500</v>
      </c>
      <c r="Y157" s="69">
        <v>57300</v>
      </c>
      <c r="Z157" s="69">
        <v>59300</v>
      </c>
      <c r="AA157" s="69">
        <v>49300</v>
      </c>
      <c r="AB157" s="69">
        <v>52000</v>
      </c>
      <c r="AC157" s="69">
        <v>47900</v>
      </c>
      <c r="AD157" s="69">
        <v>58400</v>
      </c>
      <c r="AE157" s="69">
        <v>60900</v>
      </c>
      <c r="AF157" s="69">
        <v>48700</v>
      </c>
      <c r="AG157" s="69">
        <v>51500</v>
      </c>
      <c r="AH157" s="69">
        <v>60600</v>
      </c>
      <c r="AI157" s="69">
        <v>31</v>
      </c>
      <c r="AJ157" s="70">
        <v>4</v>
      </c>
    </row>
    <row r="158" spans="1:36">
      <c r="A158" s="71" t="str">
        <f t="shared" si="4"/>
        <v>DANIELS PKWY</v>
      </c>
      <c r="B158" s="72" t="s">
        <v>151</v>
      </c>
      <c r="C158" s="92">
        <v>52</v>
      </c>
      <c r="D158" s="72">
        <v>11100</v>
      </c>
      <c r="E158" s="72">
        <v>12500</v>
      </c>
      <c r="F158" s="72">
        <v>14200</v>
      </c>
      <c r="G158" s="72">
        <v>13000</v>
      </c>
      <c r="H158" s="72">
        <v>14900</v>
      </c>
      <c r="I158" s="72">
        <v>18500</v>
      </c>
      <c r="J158" s="72">
        <v>23300</v>
      </c>
      <c r="K158" s="72" t="s">
        <v>139</v>
      </c>
      <c r="L158" s="72"/>
      <c r="M158" s="72"/>
      <c r="N158" s="72"/>
      <c r="O158" s="72"/>
      <c r="P158" s="72"/>
      <c r="Q158" s="72"/>
      <c r="R158" s="73"/>
      <c r="S158" s="73" t="s">
        <v>139</v>
      </c>
      <c r="T158" s="73" t="s">
        <v>140</v>
      </c>
      <c r="U158" s="73">
        <v>42300</v>
      </c>
      <c r="V158" s="73">
        <v>44700</v>
      </c>
      <c r="W158" s="73">
        <v>53500</v>
      </c>
      <c r="X158" s="73">
        <v>54200</v>
      </c>
      <c r="Y158" s="73" t="s">
        <v>150</v>
      </c>
      <c r="Z158" s="73">
        <v>45400</v>
      </c>
      <c r="AA158" s="73">
        <v>33400</v>
      </c>
      <c r="AB158" s="73">
        <v>48000</v>
      </c>
      <c r="AC158" s="73">
        <v>49000</v>
      </c>
      <c r="AD158" s="73">
        <v>48000</v>
      </c>
      <c r="AE158" s="73">
        <v>49500</v>
      </c>
      <c r="AF158" s="73">
        <v>44800</v>
      </c>
      <c r="AG158" s="73">
        <v>47100</v>
      </c>
      <c r="AH158" s="73">
        <v>44200</v>
      </c>
      <c r="AI158" s="73"/>
      <c r="AJ158" s="74">
        <v>4</v>
      </c>
    </row>
    <row r="159" spans="1:36">
      <c r="A159" s="67" t="str">
        <f t="shared" si="4"/>
        <v>DANIELS PKWY</v>
      </c>
      <c r="B159" s="68" t="s">
        <v>263</v>
      </c>
      <c r="C159" s="68">
        <v>32</v>
      </c>
      <c r="D159" s="68"/>
      <c r="E159" s="68"/>
      <c r="F159" s="68"/>
      <c r="G159" s="68"/>
      <c r="H159" s="68"/>
      <c r="I159" s="68"/>
      <c r="J159" s="68" t="s">
        <v>139</v>
      </c>
      <c r="K159" s="68" t="s">
        <v>139</v>
      </c>
      <c r="L159" s="68">
        <v>16800</v>
      </c>
      <c r="M159" s="68">
        <v>19200</v>
      </c>
      <c r="N159" s="68">
        <v>18500</v>
      </c>
      <c r="O159" s="68">
        <v>22000</v>
      </c>
      <c r="P159" s="68">
        <v>24500</v>
      </c>
      <c r="Q159" s="68">
        <v>26500</v>
      </c>
      <c r="R159" s="69">
        <v>28100</v>
      </c>
      <c r="S159" s="69">
        <v>28900</v>
      </c>
      <c r="T159" s="69">
        <v>35200</v>
      </c>
      <c r="U159" s="69">
        <v>36400</v>
      </c>
      <c r="V159" s="69">
        <v>39500</v>
      </c>
      <c r="W159" s="69"/>
      <c r="X159" s="69"/>
      <c r="Y159" s="69"/>
      <c r="Z159" s="69"/>
      <c r="AA159" s="69"/>
      <c r="AB159" s="69"/>
      <c r="AC159" s="69"/>
      <c r="AD159" s="69"/>
      <c r="AE159" s="69" t="s">
        <v>140</v>
      </c>
      <c r="AF159" s="69" t="s">
        <v>140</v>
      </c>
      <c r="AG159" s="69"/>
      <c r="AH159" s="69"/>
      <c r="AI159" s="69"/>
      <c r="AJ159" s="70"/>
    </row>
    <row r="160" spans="1:36">
      <c r="A160" s="71" t="str">
        <f t="shared" si="4"/>
        <v>DANIELS PKWY</v>
      </c>
      <c r="B160" s="72" t="s">
        <v>264</v>
      </c>
      <c r="C160" s="92">
        <v>48</v>
      </c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>
        <v>8100</v>
      </c>
      <c r="P160" s="72">
        <v>9700</v>
      </c>
      <c r="Q160" s="72">
        <v>11400</v>
      </c>
      <c r="R160" s="73">
        <v>12400</v>
      </c>
      <c r="S160" s="73">
        <v>13100</v>
      </c>
      <c r="T160" s="73">
        <v>18000</v>
      </c>
      <c r="U160" s="73">
        <v>21200</v>
      </c>
      <c r="V160" s="73">
        <v>23900</v>
      </c>
      <c r="W160" s="73">
        <v>25600</v>
      </c>
      <c r="X160" s="73">
        <v>31800</v>
      </c>
      <c r="Y160" s="73">
        <v>37200</v>
      </c>
      <c r="Z160" s="73">
        <v>38100</v>
      </c>
      <c r="AA160" s="73">
        <v>35100</v>
      </c>
      <c r="AB160" s="73">
        <v>34200</v>
      </c>
      <c r="AC160" s="73">
        <v>36100</v>
      </c>
      <c r="AD160" s="73">
        <v>35700</v>
      </c>
      <c r="AE160" s="73" t="s">
        <v>140</v>
      </c>
      <c r="AF160" s="73">
        <v>35800</v>
      </c>
      <c r="AG160" s="73">
        <v>38100</v>
      </c>
      <c r="AH160" s="73">
        <v>37300</v>
      </c>
      <c r="AI160" s="73">
        <v>31</v>
      </c>
      <c r="AJ160" s="74"/>
    </row>
    <row r="161" spans="1:36">
      <c r="A161" s="67" t="str">
        <f t="shared" si="4"/>
        <v>DANIELS PKWY</v>
      </c>
      <c r="B161" s="68" t="s">
        <v>265</v>
      </c>
      <c r="C161" s="106">
        <v>89</v>
      </c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>
        <v>35800</v>
      </c>
      <c r="AI161" s="69"/>
      <c r="AJ161" s="70"/>
    </row>
    <row r="162" spans="1:36">
      <c r="A162" s="71" t="str">
        <f>A160</f>
        <v>DANIELS PKWY</v>
      </c>
      <c r="B162" s="72" t="s">
        <v>266</v>
      </c>
      <c r="C162" s="72">
        <v>524</v>
      </c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3"/>
      <c r="S162" s="73"/>
      <c r="T162" s="73">
        <v>9200</v>
      </c>
      <c r="U162" s="73">
        <v>12800</v>
      </c>
      <c r="V162" s="73">
        <v>14100</v>
      </c>
      <c r="W162" s="73">
        <v>16800</v>
      </c>
      <c r="X162" s="73">
        <v>17500</v>
      </c>
      <c r="Y162" s="73">
        <v>22300</v>
      </c>
      <c r="Z162" s="73">
        <v>22000</v>
      </c>
      <c r="AA162" s="73">
        <v>17400</v>
      </c>
      <c r="AB162" s="73">
        <v>23400</v>
      </c>
      <c r="AC162" s="73">
        <v>25800</v>
      </c>
      <c r="AD162" s="73">
        <v>24400</v>
      </c>
      <c r="AE162" s="73">
        <v>29800</v>
      </c>
      <c r="AF162" s="73">
        <v>20600</v>
      </c>
      <c r="AG162" s="73">
        <v>28200</v>
      </c>
      <c r="AH162" s="73">
        <v>29000</v>
      </c>
      <c r="AI162" s="73">
        <v>48</v>
      </c>
      <c r="AJ162" s="74">
        <v>5</v>
      </c>
    </row>
    <row r="163" spans="1:36">
      <c r="A163" s="67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9"/>
      <c r="S163" s="69" t="s">
        <v>139</v>
      </c>
      <c r="T163" s="69" t="s">
        <v>140</v>
      </c>
      <c r="U163" s="69" t="s">
        <v>139</v>
      </c>
      <c r="V163" s="69" t="s">
        <v>140</v>
      </c>
      <c r="W163" s="69"/>
      <c r="X163" s="69"/>
      <c r="Y163" s="69"/>
      <c r="Z163" s="69"/>
      <c r="AA163" s="69"/>
      <c r="AB163" s="69"/>
      <c r="AC163" s="69"/>
      <c r="AD163" s="69"/>
      <c r="AE163" s="69" t="s">
        <v>140</v>
      </c>
      <c r="AF163" s="69" t="s">
        <v>140</v>
      </c>
      <c r="AG163" s="69"/>
      <c r="AH163" s="69"/>
      <c r="AI163" s="69"/>
      <c r="AJ163" s="70"/>
    </row>
    <row r="164" spans="1:36">
      <c r="A164" s="71" t="s">
        <v>267</v>
      </c>
      <c r="B164" s="72" t="s">
        <v>253</v>
      </c>
      <c r="C164" s="72">
        <v>518</v>
      </c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3">
        <v>5800</v>
      </c>
      <c r="S164" s="73">
        <v>4900</v>
      </c>
      <c r="T164" s="73">
        <v>5500</v>
      </c>
      <c r="U164" s="73">
        <v>6000</v>
      </c>
      <c r="V164" s="73">
        <v>9900</v>
      </c>
      <c r="W164" s="73">
        <v>7000</v>
      </c>
      <c r="X164" s="73">
        <v>5500</v>
      </c>
      <c r="Y164" s="73">
        <v>7700</v>
      </c>
      <c r="Z164" s="73">
        <v>6400</v>
      </c>
      <c r="AA164" s="73">
        <v>4300</v>
      </c>
      <c r="AB164" s="73">
        <v>4900</v>
      </c>
      <c r="AC164" s="73">
        <v>4500</v>
      </c>
      <c r="AD164" s="73"/>
      <c r="AE164" s="73" t="s">
        <v>140</v>
      </c>
      <c r="AF164" s="73" t="s">
        <v>140</v>
      </c>
      <c r="AG164" s="73">
        <v>4900</v>
      </c>
      <c r="AH164" s="73"/>
      <c r="AI164" s="73">
        <v>45</v>
      </c>
      <c r="AJ164" s="74">
        <v>3</v>
      </c>
    </row>
    <row r="165" spans="1:36">
      <c r="A165" s="67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9"/>
      <c r="S165" s="69" t="s">
        <v>139</v>
      </c>
      <c r="T165" s="69" t="s">
        <v>140</v>
      </c>
      <c r="U165" s="69" t="s">
        <v>139</v>
      </c>
      <c r="V165" s="69" t="s">
        <v>140</v>
      </c>
      <c r="W165" s="69"/>
      <c r="X165" s="69"/>
      <c r="Y165" s="69"/>
      <c r="Z165" s="69"/>
      <c r="AA165" s="69"/>
      <c r="AB165" s="69"/>
      <c r="AC165" s="69"/>
      <c r="AD165" s="69"/>
      <c r="AE165" s="69" t="s">
        <v>140</v>
      </c>
      <c r="AF165" s="69" t="s">
        <v>140</v>
      </c>
      <c r="AG165" s="69"/>
      <c r="AH165" s="69"/>
      <c r="AI165" s="69"/>
      <c r="AJ165" s="70"/>
    </row>
    <row r="166" spans="1:36">
      <c r="A166" s="71" t="s">
        <v>268</v>
      </c>
      <c r="B166" s="72" t="s">
        <v>269</v>
      </c>
      <c r="C166" s="72">
        <v>265</v>
      </c>
      <c r="D166" s="72">
        <v>2200</v>
      </c>
      <c r="E166" s="72">
        <v>8500</v>
      </c>
      <c r="F166" s="72">
        <v>6100</v>
      </c>
      <c r="G166" s="72">
        <v>6900</v>
      </c>
      <c r="H166" s="72">
        <v>2500</v>
      </c>
      <c r="I166" s="72">
        <v>2600</v>
      </c>
      <c r="J166" s="72">
        <v>2900</v>
      </c>
      <c r="K166" s="72">
        <v>2500</v>
      </c>
      <c r="L166" s="72">
        <v>2900</v>
      </c>
      <c r="M166" s="72">
        <v>2200</v>
      </c>
      <c r="N166" s="72">
        <v>2300</v>
      </c>
      <c r="O166" s="72">
        <v>2400</v>
      </c>
      <c r="P166" s="72">
        <v>2000</v>
      </c>
      <c r="Q166" s="72">
        <v>1800</v>
      </c>
      <c r="R166" s="73">
        <v>2100</v>
      </c>
      <c r="S166" s="73">
        <v>2200</v>
      </c>
      <c r="T166" s="73">
        <v>2200</v>
      </c>
      <c r="U166" s="73">
        <v>2100</v>
      </c>
      <c r="V166" s="73">
        <v>2200</v>
      </c>
      <c r="W166" s="73">
        <v>1900</v>
      </c>
      <c r="X166" s="73">
        <v>2100</v>
      </c>
      <c r="Y166" s="73">
        <v>2100</v>
      </c>
      <c r="Z166" s="73">
        <v>2300</v>
      </c>
      <c r="AA166" s="73">
        <v>1900</v>
      </c>
      <c r="AB166" s="73">
        <v>2200</v>
      </c>
      <c r="AC166" s="73">
        <v>2000</v>
      </c>
      <c r="AD166" s="73"/>
      <c r="AE166" s="73" t="s">
        <v>140</v>
      </c>
      <c r="AF166" s="73" t="s">
        <v>140</v>
      </c>
      <c r="AG166" s="73"/>
      <c r="AH166" s="73"/>
      <c r="AI166" s="73">
        <v>36</v>
      </c>
      <c r="AJ166" s="74">
        <v>7</v>
      </c>
    </row>
    <row r="167" spans="1:36">
      <c r="A167" s="67"/>
      <c r="B167" s="68"/>
      <c r="C167" s="68"/>
      <c r="D167" s="68"/>
      <c r="E167" s="68"/>
      <c r="F167" s="68"/>
      <c r="G167" s="68"/>
      <c r="H167" s="68"/>
      <c r="I167" s="68" t="s">
        <v>140</v>
      </c>
      <c r="J167" s="68" t="s">
        <v>140</v>
      </c>
      <c r="K167" s="68" t="s">
        <v>140</v>
      </c>
      <c r="L167" s="68"/>
      <c r="M167" s="68"/>
      <c r="N167" s="68"/>
      <c r="O167" s="68"/>
      <c r="P167" s="68"/>
      <c r="Q167" s="68"/>
      <c r="R167" s="69"/>
      <c r="S167" s="69" t="s">
        <v>139</v>
      </c>
      <c r="T167" s="69" t="s">
        <v>140</v>
      </c>
      <c r="U167" s="69" t="s">
        <v>139</v>
      </c>
      <c r="V167" s="69" t="s">
        <v>140</v>
      </c>
      <c r="W167" s="69"/>
      <c r="X167" s="69"/>
      <c r="Y167" s="69"/>
      <c r="Z167" s="69"/>
      <c r="AA167" s="69"/>
      <c r="AB167" s="69"/>
      <c r="AC167" s="69"/>
      <c r="AD167" s="69"/>
      <c r="AE167" s="69" t="s">
        <v>140</v>
      </c>
      <c r="AF167" s="69" t="s">
        <v>140</v>
      </c>
      <c r="AG167" s="69"/>
      <c r="AH167" s="69"/>
      <c r="AI167" s="69"/>
      <c r="AJ167" s="70"/>
    </row>
    <row r="168" spans="1:36">
      <c r="A168" s="71" t="s">
        <v>270</v>
      </c>
      <c r="B168" s="72" t="s">
        <v>271</v>
      </c>
      <c r="C168" s="72">
        <v>266</v>
      </c>
      <c r="D168" s="72">
        <v>23000</v>
      </c>
      <c r="E168" s="72">
        <v>25200</v>
      </c>
      <c r="F168" s="72">
        <v>25800</v>
      </c>
      <c r="G168" s="72">
        <v>25700</v>
      </c>
      <c r="H168" s="72">
        <v>28100</v>
      </c>
      <c r="I168" s="72">
        <v>28000</v>
      </c>
      <c r="J168" s="72">
        <v>29700</v>
      </c>
      <c r="K168" s="72">
        <v>30900</v>
      </c>
      <c r="L168" s="72">
        <v>26000</v>
      </c>
      <c r="M168" s="72">
        <v>28600</v>
      </c>
      <c r="N168" s="72">
        <v>25800</v>
      </c>
      <c r="O168" s="72">
        <v>26800</v>
      </c>
      <c r="P168" s="72">
        <v>25100</v>
      </c>
      <c r="Q168" s="72">
        <v>21200</v>
      </c>
      <c r="R168" s="73">
        <v>23900</v>
      </c>
      <c r="S168" s="73">
        <v>26800</v>
      </c>
      <c r="T168" s="73">
        <v>26700</v>
      </c>
      <c r="U168" s="73">
        <v>27800</v>
      </c>
      <c r="V168" s="73">
        <v>28400</v>
      </c>
      <c r="W168" s="73">
        <v>30700</v>
      </c>
      <c r="X168" s="73">
        <v>29400</v>
      </c>
      <c r="Y168" s="73">
        <v>31100</v>
      </c>
      <c r="Z168" s="73">
        <v>29600</v>
      </c>
      <c r="AA168" s="73">
        <v>26400</v>
      </c>
      <c r="AB168" s="73">
        <v>28100</v>
      </c>
      <c r="AC168" s="73"/>
      <c r="AD168" s="73"/>
      <c r="AE168" s="73" t="s">
        <v>140</v>
      </c>
      <c r="AF168" s="73" t="s">
        <v>140</v>
      </c>
      <c r="AG168" s="73"/>
      <c r="AH168" s="73"/>
      <c r="AI168" s="73">
        <v>2</v>
      </c>
      <c r="AJ168" s="74">
        <v>1</v>
      </c>
    </row>
    <row r="169" spans="1:36">
      <c r="A169" s="67" t="str">
        <f t="shared" ref="A169:A178" si="5">A168</f>
        <v>DEL PRADO BLVD</v>
      </c>
      <c r="B169" s="68" t="s">
        <v>272</v>
      </c>
      <c r="C169" s="68">
        <v>268</v>
      </c>
      <c r="D169" s="68">
        <v>26600</v>
      </c>
      <c r="E169" s="68">
        <v>27000</v>
      </c>
      <c r="F169" s="68">
        <v>26300</v>
      </c>
      <c r="G169" s="68">
        <v>30100</v>
      </c>
      <c r="H169" s="68">
        <v>30000</v>
      </c>
      <c r="I169" s="68">
        <v>30600</v>
      </c>
      <c r="J169" s="68">
        <v>32200</v>
      </c>
      <c r="K169" s="68">
        <v>29300</v>
      </c>
      <c r="L169" s="68">
        <v>32900</v>
      </c>
      <c r="M169" s="68">
        <v>29200</v>
      </c>
      <c r="N169" s="68">
        <v>27500</v>
      </c>
      <c r="O169" s="68">
        <v>29600</v>
      </c>
      <c r="P169" s="68">
        <v>28600</v>
      </c>
      <c r="Q169" s="68">
        <v>25200</v>
      </c>
      <c r="R169" s="69">
        <v>27800</v>
      </c>
      <c r="S169" s="69">
        <v>26200</v>
      </c>
      <c r="T169" s="69">
        <v>27800</v>
      </c>
      <c r="U169" s="69">
        <v>29300</v>
      </c>
      <c r="V169" s="69">
        <v>29500</v>
      </c>
      <c r="W169" s="69">
        <v>33100</v>
      </c>
      <c r="X169" s="69">
        <v>30900</v>
      </c>
      <c r="Y169" s="69">
        <v>30400</v>
      </c>
      <c r="Z169" s="69">
        <v>30100</v>
      </c>
      <c r="AA169" s="69">
        <v>32200</v>
      </c>
      <c r="AB169" s="69">
        <v>30000</v>
      </c>
      <c r="AC169" s="69"/>
      <c r="AD169" s="69"/>
      <c r="AE169" s="69" t="s">
        <v>140</v>
      </c>
      <c r="AF169" s="69" t="s">
        <v>140</v>
      </c>
      <c r="AG169" s="69"/>
      <c r="AH169" s="69"/>
      <c r="AI169" s="69">
        <v>2</v>
      </c>
      <c r="AJ169" s="70">
        <v>1</v>
      </c>
    </row>
    <row r="170" spans="1:36">
      <c r="A170" s="71" t="str">
        <f t="shared" si="5"/>
        <v>DEL PRADO BLVD</v>
      </c>
      <c r="B170" s="72" t="s">
        <v>273</v>
      </c>
      <c r="C170" s="92">
        <v>2</v>
      </c>
      <c r="D170" s="72"/>
      <c r="E170" s="72"/>
      <c r="F170" s="72"/>
      <c r="G170" s="72"/>
      <c r="H170" s="72"/>
      <c r="I170" s="72">
        <v>34000</v>
      </c>
      <c r="J170" s="72">
        <v>36000</v>
      </c>
      <c r="K170" s="72" t="s">
        <v>139</v>
      </c>
      <c r="L170" s="72">
        <v>32700</v>
      </c>
      <c r="M170" s="72">
        <v>39600</v>
      </c>
      <c r="N170" s="72">
        <v>39400</v>
      </c>
      <c r="O170" s="72">
        <v>39600</v>
      </c>
      <c r="P170" s="72">
        <v>40400</v>
      </c>
      <c r="Q170" s="72">
        <v>37000</v>
      </c>
      <c r="R170" s="73">
        <v>38000</v>
      </c>
      <c r="S170" s="73">
        <v>37800</v>
      </c>
      <c r="T170" s="73">
        <v>40300</v>
      </c>
      <c r="U170" s="73">
        <v>41600</v>
      </c>
      <c r="V170" s="73">
        <v>42000</v>
      </c>
      <c r="W170" s="73">
        <v>43700</v>
      </c>
      <c r="X170" s="73">
        <v>44900</v>
      </c>
      <c r="Y170" s="73">
        <v>44300</v>
      </c>
      <c r="Z170" s="73">
        <v>42800</v>
      </c>
      <c r="AA170" s="73">
        <v>39700</v>
      </c>
      <c r="AB170" s="73">
        <v>38600</v>
      </c>
      <c r="AC170" s="73">
        <v>37800</v>
      </c>
      <c r="AD170" s="73">
        <v>37400</v>
      </c>
      <c r="AE170" s="73">
        <v>36600</v>
      </c>
      <c r="AF170" s="73">
        <v>37100</v>
      </c>
      <c r="AG170" s="73">
        <v>37800</v>
      </c>
      <c r="AH170" s="73">
        <v>38300</v>
      </c>
      <c r="AI170" s="73"/>
      <c r="AJ170" s="74">
        <v>1</v>
      </c>
    </row>
    <row r="171" spans="1:36">
      <c r="A171" s="67" t="str">
        <f t="shared" si="5"/>
        <v>DEL PRADO BLVD</v>
      </c>
      <c r="B171" s="68" t="s">
        <v>274</v>
      </c>
      <c r="C171" s="68">
        <v>515</v>
      </c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>
        <v>44400</v>
      </c>
      <c r="R171" s="69">
        <v>41000</v>
      </c>
      <c r="S171" s="69">
        <v>48200</v>
      </c>
      <c r="T171" s="69">
        <v>45500</v>
      </c>
      <c r="U171" s="69">
        <v>47700</v>
      </c>
      <c r="V171" s="69">
        <v>51100</v>
      </c>
      <c r="W171" s="69">
        <v>53900</v>
      </c>
      <c r="X171" s="69">
        <v>49800</v>
      </c>
      <c r="Y171" s="69">
        <v>49900</v>
      </c>
      <c r="Z171" s="69">
        <v>47700</v>
      </c>
      <c r="AA171" s="69">
        <v>46700</v>
      </c>
      <c r="AB171" s="69">
        <v>49000</v>
      </c>
      <c r="AC171" s="69"/>
      <c r="AD171" s="69"/>
      <c r="AE171" s="69" t="s">
        <v>140</v>
      </c>
      <c r="AF171" s="69" t="s">
        <v>140</v>
      </c>
      <c r="AG171" s="69"/>
      <c r="AH171" s="69"/>
      <c r="AI171" s="69">
        <v>2</v>
      </c>
      <c r="AJ171" s="70">
        <v>1</v>
      </c>
    </row>
    <row r="172" spans="1:36">
      <c r="A172" s="71" t="str">
        <f t="shared" si="5"/>
        <v>DEL PRADO BLVD</v>
      </c>
      <c r="B172" s="72" t="s">
        <v>275</v>
      </c>
      <c r="C172" s="72">
        <v>516</v>
      </c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>
        <v>42800</v>
      </c>
      <c r="R172" s="73">
        <v>49100</v>
      </c>
      <c r="S172" s="73">
        <v>51300</v>
      </c>
      <c r="T172" s="73">
        <v>51700</v>
      </c>
      <c r="U172" s="73">
        <v>53800</v>
      </c>
      <c r="V172" s="73">
        <v>53900</v>
      </c>
      <c r="W172" s="73">
        <v>57700</v>
      </c>
      <c r="X172" s="73">
        <v>51000</v>
      </c>
      <c r="Y172" s="73">
        <v>58400</v>
      </c>
      <c r="Z172" s="73">
        <v>56000</v>
      </c>
      <c r="AA172" s="73">
        <v>49600</v>
      </c>
      <c r="AB172" s="73">
        <v>51300</v>
      </c>
      <c r="AC172" s="73"/>
      <c r="AD172" s="73"/>
      <c r="AE172" s="73" t="s">
        <v>140</v>
      </c>
      <c r="AF172" s="73" t="s">
        <v>140</v>
      </c>
      <c r="AG172" s="73"/>
      <c r="AH172" s="73"/>
      <c r="AI172" s="73">
        <v>40</v>
      </c>
      <c r="AJ172" s="74">
        <v>1</v>
      </c>
    </row>
    <row r="173" spans="1:36">
      <c r="A173" s="67" t="str">
        <f t="shared" si="5"/>
        <v>DEL PRADO BLVD</v>
      </c>
      <c r="B173" s="68" t="s">
        <v>276</v>
      </c>
      <c r="C173" s="68"/>
      <c r="D173" s="68">
        <v>31500</v>
      </c>
      <c r="E173" s="68">
        <v>34500</v>
      </c>
      <c r="F173" s="68">
        <v>36600</v>
      </c>
      <c r="G173" s="68">
        <v>35200</v>
      </c>
      <c r="H173" s="68">
        <v>40100</v>
      </c>
      <c r="I173" s="68">
        <v>40300</v>
      </c>
      <c r="J173" s="68">
        <v>46100</v>
      </c>
      <c r="K173" s="68">
        <v>43900</v>
      </c>
      <c r="L173" s="68">
        <v>46300</v>
      </c>
      <c r="M173" s="68">
        <v>40200</v>
      </c>
      <c r="N173" s="68">
        <v>44500</v>
      </c>
      <c r="O173" s="68">
        <v>44100</v>
      </c>
      <c r="P173" s="68">
        <v>41900</v>
      </c>
      <c r="Q173" s="68">
        <v>46000</v>
      </c>
      <c r="R173" s="69">
        <v>48300</v>
      </c>
      <c r="S173" s="69">
        <v>50700</v>
      </c>
      <c r="T173" s="69">
        <v>48700</v>
      </c>
      <c r="U173" s="69"/>
      <c r="V173" s="69" t="s">
        <v>140</v>
      </c>
      <c r="W173" s="69"/>
      <c r="X173" s="69"/>
      <c r="Y173" s="69"/>
      <c r="Z173" s="69"/>
      <c r="AA173" s="69"/>
      <c r="AB173" s="69"/>
      <c r="AC173" s="69"/>
      <c r="AD173" s="69"/>
      <c r="AE173" s="69" t="s">
        <v>140</v>
      </c>
      <c r="AF173" s="69" t="s">
        <v>140</v>
      </c>
      <c r="AG173" s="69"/>
      <c r="AH173" s="69"/>
      <c r="AI173" s="69"/>
      <c r="AJ173" s="70">
        <v>1</v>
      </c>
    </row>
    <row r="174" spans="1:36">
      <c r="A174" s="71" t="str">
        <f t="shared" si="5"/>
        <v>DEL PRADO BLVD</v>
      </c>
      <c r="B174" s="72" t="s">
        <v>277</v>
      </c>
      <c r="C174" s="92">
        <v>40</v>
      </c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3"/>
      <c r="S174" s="73">
        <v>44800</v>
      </c>
      <c r="T174" s="73">
        <v>46100</v>
      </c>
      <c r="U174" s="73">
        <v>49800</v>
      </c>
      <c r="V174" s="73">
        <v>53700</v>
      </c>
      <c r="W174" s="73">
        <v>56800</v>
      </c>
      <c r="X174" s="73">
        <v>56700</v>
      </c>
      <c r="Y174" s="73">
        <v>55900</v>
      </c>
      <c r="Z174" s="73">
        <v>53000</v>
      </c>
      <c r="AA174" s="73">
        <v>50000</v>
      </c>
      <c r="AB174" s="73">
        <v>47100</v>
      </c>
      <c r="AC174" s="73">
        <v>48600</v>
      </c>
      <c r="AD174" s="73">
        <v>48300</v>
      </c>
      <c r="AE174" s="73">
        <v>45200</v>
      </c>
      <c r="AF174" s="73">
        <v>45800</v>
      </c>
      <c r="AG174" s="73">
        <v>46500</v>
      </c>
      <c r="AH174" s="73">
        <v>45600</v>
      </c>
      <c r="AI174" s="73"/>
      <c r="AJ174" s="74">
        <v>1</v>
      </c>
    </row>
    <row r="175" spans="1:36">
      <c r="A175" s="67" t="str">
        <f t="shared" si="5"/>
        <v>DEL PRADO BLVD</v>
      </c>
      <c r="B175" s="68" t="s">
        <v>278</v>
      </c>
      <c r="C175" s="68">
        <v>270</v>
      </c>
      <c r="D175" s="68">
        <v>21500</v>
      </c>
      <c r="E175" s="68">
        <v>28000</v>
      </c>
      <c r="F175" s="68">
        <v>26800</v>
      </c>
      <c r="G175" s="68">
        <v>28100</v>
      </c>
      <c r="H175" s="68">
        <v>32100</v>
      </c>
      <c r="I175" s="68">
        <v>35300</v>
      </c>
      <c r="J175" s="68">
        <v>28800</v>
      </c>
      <c r="K175" s="68">
        <v>33800</v>
      </c>
      <c r="L175" s="68">
        <v>36600</v>
      </c>
      <c r="M175" s="68">
        <v>35000</v>
      </c>
      <c r="N175" s="68">
        <v>33500</v>
      </c>
      <c r="O175" s="68">
        <v>31200</v>
      </c>
      <c r="P175" s="68">
        <v>31500</v>
      </c>
      <c r="Q175" s="68">
        <v>30200</v>
      </c>
      <c r="R175" s="69">
        <v>34000</v>
      </c>
      <c r="S175" s="69">
        <v>32700</v>
      </c>
      <c r="T175" s="69">
        <v>33500</v>
      </c>
      <c r="U175" s="69">
        <v>35100</v>
      </c>
      <c r="V175" s="69">
        <v>37400</v>
      </c>
      <c r="W175" s="69">
        <v>40500</v>
      </c>
      <c r="X175" s="69">
        <v>40700</v>
      </c>
      <c r="Y175" s="69">
        <v>42200</v>
      </c>
      <c r="Z175" s="69">
        <v>42900</v>
      </c>
      <c r="AA175" s="69">
        <v>46500</v>
      </c>
      <c r="AB175" s="69">
        <v>42600</v>
      </c>
      <c r="AC175" s="69"/>
      <c r="AD175" s="69"/>
      <c r="AE175" s="69" t="s">
        <v>140</v>
      </c>
      <c r="AF175" s="69" t="s">
        <v>140</v>
      </c>
      <c r="AG175" s="69"/>
      <c r="AH175" s="69"/>
      <c r="AI175" s="69">
        <v>40</v>
      </c>
      <c r="AJ175" s="70">
        <v>1</v>
      </c>
    </row>
    <row r="176" spans="1:36">
      <c r="A176" s="71" t="str">
        <f t="shared" si="5"/>
        <v>DEL PRADO BLVD</v>
      </c>
      <c r="B176" s="72" t="s">
        <v>161</v>
      </c>
      <c r="C176" s="72">
        <v>267</v>
      </c>
      <c r="D176" s="72">
        <v>10600</v>
      </c>
      <c r="E176" s="72">
        <v>14200</v>
      </c>
      <c r="F176" s="72">
        <v>13300</v>
      </c>
      <c r="G176" s="72">
        <v>12200</v>
      </c>
      <c r="H176" s="72">
        <v>17000</v>
      </c>
      <c r="I176" s="72">
        <v>17800</v>
      </c>
      <c r="J176" s="72">
        <v>15700</v>
      </c>
      <c r="K176" s="72">
        <v>17300</v>
      </c>
      <c r="L176" s="72">
        <v>18200</v>
      </c>
      <c r="M176" s="72">
        <v>17100</v>
      </c>
      <c r="N176" s="72">
        <v>16700</v>
      </c>
      <c r="O176" s="72">
        <v>17200</v>
      </c>
      <c r="P176" s="72">
        <v>17400</v>
      </c>
      <c r="Q176" s="72">
        <v>19300</v>
      </c>
      <c r="R176" s="73">
        <v>20100</v>
      </c>
      <c r="S176" s="73">
        <v>21800</v>
      </c>
      <c r="T176" s="73">
        <v>20400</v>
      </c>
      <c r="U176" s="73">
        <v>20600</v>
      </c>
      <c r="V176" s="73">
        <v>22300</v>
      </c>
      <c r="W176" s="73">
        <v>25000</v>
      </c>
      <c r="X176" s="73">
        <v>27300</v>
      </c>
      <c r="Y176" s="73">
        <v>28700</v>
      </c>
      <c r="Z176" s="73">
        <v>30600</v>
      </c>
      <c r="AA176" s="73">
        <v>35500</v>
      </c>
      <c r="AB176" s="73">
        <v>29600</v>
      </c>
      <c r="AC176" s="73">
        <v>29000</v>
      </c>
      <c r="AD176" s="73"/>
      <c r="AE176" s="73" t="s">
        <v>140</v>
      </c>
      <c r="AF176" s="73" t="s">
        <v>140</v>
      </c>
      <c r="AG176" s="73"/>
      <c r="AH176" s="73"/>
      <c r="AI176" s="73">
        <v>40</v>
      </c>
      <c r="AJ176" s="74">
        <v>1</v>
      </c>
    </row>
    <row r="177" spans="1:36">
      <c r="A177" s="67" t="str">
        <f t="shared" si="5"/>
        <v>DEL PRADO BLVD</v>
      </c>
      <c r="B177" s="68" t="s">
        <v>199</v>
      </c>
      <c r="C177" s="68">
        <v>24</v>
      </c>
      <c r="D177" s="68"/>
      <c r="E177" s="68"/>
      <c r="F177" s="68"/>
      <c r="G177" s="68"/>
      <c r="H177" s="68"/>
      <c r="I177" s="68" t="s">
        <v>140</v>
      </c>
      <c r="J177" s="68" t="s">
        <v>140</v>
      </c>
      <c r="K177" s="68">
        <v>5700</v>
      </c>
      <c r="L177" s="68">
        <v>5300</v>
      </c>
      <c r="M177" s="68">
        <v>6300</v>
      </c>
      <c r="N177" s="68">
        <v>6900</v>
      </c>
      <c r="O177" s="68">
        <v>8400</v>
      </c>
      <c r="P177" s="68">
        <v>9300</v>
      </c>
      <c r="Q177" s="68">
        <v>10100</v>
      </c>
      <c r="R177" s="69">
        <v>11000</v>
      </c>
      <c r="S177" s="69">
        <v>12000</v>
      </c>
      <c r="T177" s="69">
        <v>12800</v>
      </c>
      <c r="U177" s="69">
        <v>13900</v>
      </c>
      <c r="V177" s="69">
        <v>14200</v>
      </c>
      <c r="W177" s="69">
        <v>16500</v>
      </c>
      <c r="X177" s="69">
        <v>18100</v>
      </c>
      <c r="Y177" s="69">
        <v>22100</v>
      </c>
      <c r="Z177" s="69">
        <v>23200</v>
      </c>
      <c r="AA177" s="69"/>
      <c r="AB177" s="69"/>
      <c r="AC177" s="69"/>
      <c r="AD177" s="69"/>
      <c r="AE177" s="69" t="s">
        <v>140</v>
      </c>
      <c r="AF177" s="69" t="s">
        <v>140</v>
      </c>
      <c r="AG177" s="69"/>
      <c r="AH177" s="69"/>
      <c r="AI177" s="69"/>
      <c r="AJ177" s="70">
        <v>1</v>
      </c>
    </row>
    <row r="178" spans="1:36">
      <c r="A178" s="71" t="str">
        <f t="shared" si="5"/>
        <v>DEL PRADO BLVD</v>
      </c>
      <c r="B178" s="72" t="s">
        <v>147</v>
      </c>
      <c r="C178" s="72">
        <v>443</v>
      </c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3"/>
      <c r="S178" s="73">
        <v>2200</v>
      </c>
      <c r="T178" s="73">
        <v>3500</v>
      </c>
      <c r="U178" s="73">
        <v>4400</v>
      </c>
      <c r="V178" s="73">
        <v>5500</v>
      </c>
      <c r="W178" s="73">
        <v>4900</v>
      </c>
      <c r="X178" s="73">
        <v>4800</v>
      </c>
      <c r="Y178" s="73">
        <v>5800</v>
      </c>
      <c r="Z178" s="73">
        <v>5900</v>
      </c>
      <c r="AA178" s="73">
        <v>5000</v>
      </c>
      <c r="AB178" s="73">
        <v>4900</v>
      </c>
      <c r="AC178" s="73"/>
      <c r="AD178" s="73"/>
      <c r="AE178" s="73" t="s">
        <v>140</v>
      </c>
      <c r="AF178" s="73">
        <v>4700</v>
      </c>
      <c r="AG178" s="73">
        <v>5400</v>
      </c>
      <c r="AH178" s="73">
        <v>6000</v>
      </c>
      <c r="AI178" s="73">
        <v>34</v>
      </c>
      <c r="AJ178" s="74">
        <v>1</v>
      </c>
    </row>
    <row r="179" spans="1:36">
      <c r="A179" s="67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 t="s">
        <v>140</v>
      </c>
      <c r="AF179" s="69" t="s">
        <v>140</v>
      </c>
      <c r="AG179" s="69"/>
      <c r="AH179" s="69"/>
      <c r="AI179" s="69"/>
      <c r="AJ179" s="70"/>
    </row>
    <row r="180" spans="1:36">
      <c r="A180" s="71" t="s">
        <v>279</v>
      </c>
      <c r="B180" s="72" t="s">
        <v>280</v>
      </c>
      <c r="C180" s="72">
        <v>475</v>
      </c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>
        <v>300</v>
      </c>
      <c r="Q180" s="72">
        <v>200</v>
      </c>
      <c r="R180" s="73">
        <v>300</v>
      </c>
      <c r="S180" s="73">
        <v>300</v>
      </c>
      <c r="T180" s="73">
        <v>500</v>
      </c>
      <c r="U180" s="73">
        <v>400</v>
      </c>
      <c r="V180" s="73">
        <v>400</v>
      </c>
      <c r="W180" s="73"/>
      <c r="X180" s="73">
        <v>600</v>
      </c>
      <c r="Y180" s="73">
        <v>600</v>
      </c>
      <c r="Z180" s="73">
        <v>800</v>
      </c>
      <c r="AA180" s="73">
        <v>500</v>
      </c>
      <c r="AB180" s="73">
        <v>500</v>
      </c>
      <c r="AC180" s="73"/>
      <c r="AD180" s="73"/>
      <c r="AE180" s="73" t="s">
        <v>140</v>
      </c>
      <c r="AF180" s="73" t="s">
        <v>140</v>
      </c>
      <c r="AG180" s="73"/>
      <c r="AH180" s="73"/>
      <c r="AI180" s="73">
        <v>22</v>
      </c>
      <c r="AJ180" s="74">
        <v>5</v>
      </c>
    </row>
    <row r="181" spans="1:36">
      <c r="A181" s="67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 t="s">
        <v>140</v>
      </c>
      <c r="AF181" s="69" t="s">
        <v>140</v>
      </c>
      <c r="AG181" s="69"/>
      <c r="AH181" s="69"/>
      <c r="AI181" s="69"/>
      <c r="AJ181" s="70"/>
    </row>
    <row r="182" spans="1:36">
      <c r="A182" s="71" t="s">
        <v>281</v>
      </c>
      <c r="B182" s="72" t="s">
        <v>282</v>
      </c>
      <c r="C182" s="72">
        <v>271</v>
      </c>
      <c r="D182" s="72"/>
      <c r="E182" s="72"/>
      <c r="F182" s="72"/>
      <c r="G182" s="72"/>
      <c r="H182" s="72"/>
      <c r="I182" s="72">
        <v>900</v>
      </c>
      <c r="J182" s="72">
        <v>1600</v>
      </c>
      <c r="K182" s="72">
        <v>1500</v>
      </c>
      <c r="L182" s="72">
        <v>5100</v>
      </c>
      <c r="M182" s="72">
        <v>6000</v>
      </c>
      <c r="N182" s="72">
        <v>6400</v>
      </c>
      <c r="O182" s="72">
        <v>6900</v>
      </c>
      <c r="P182" s="72">
        <v>6100</v>
      </c>
      <c r="Q182" s="72">
        <v>6700</v>
      </c>
      <c r="R182" s="73">
        <v>7400</v>
      </c>
      <c r="S182" s="73">
        <v>9500</v>
      </c>
      <c r="T182" s="73">
        <v>8800</v>
      </c>
      <c r="U182" s="73">
        <v>11200</v>
      </c>
      <c r="V182" s="73">
        <v>9900</v>
      </c>
      <c r="W182" s="73">
        <v>12000</v>
      </c>
      <c r="X182" s="73">
        <v>13800</v>
      </c>
      <c r="Y182" s="73" t="s">
        <v>150</v>
      </c>
      <c r="Z182" s="73">
        <v>10000</v>
      </c>
      <c r="AA182" s="73">
        <v>13000</v>
      </c>
      <c r="AB182" s="73">
        <v>11900</v>
      </c>
      <c r="AC182" s="73"/>
      <c r="AD182" s="73"/>
      <c r="AE182" s="73" t="s">
        <v>140</v>
      </c>
      <c r="AF182" s="73" t="s">
        <v>140</v>
      </c>
      <c r="AG182" s="73"/>
      <c r="AH182" s="73"/>
      <c r="AI182" s="73">
        <v>42</v>
      </c>
      <c r="AJ182" s="74">
        <v>6</v>
      </c>
    </row>
    <row r="183" spans="1:36">
      <c r="A183" s="67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 t="s">
        <v>140</v>
      </c>
      <c r="AF183" s="69" t="s">
        <v>140</v>
      </c>
      <c r="AG183" s="69"/>
      <c r="AH183" s="69"/>
      <c r="AI183" s="69"/>
      <c r="AJ183" s="70"/>
    </row>
    <row r="184" spans="1:36">
      <c r="A184" s="71" t="s">
        <v>283</v>
      </c>
      <c r="B184" s="72" t="s">
        <v>284</v>
      </c>
      <c r="C184" s="72">
        <v>632</v>
      </c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3"/>
      <c r="S184" s="73"/>
      <c r="T184" s="73"/>
      <c r="U184" s="73"/>
      <c r="V184" s="73">
        <v>1600</v>
      </c>
      <c r="W184" s="73">
        <v>1600</v>
      </c>
      <c r="X184" s="73">
        <v>1600</v>
      </c>
      <c r="Y184" s="73">
        <v>2000</v>
      </c>
      <c r="Z184" s="73">
        <v>1500</v>
      </c>
      <c r="AA184" s="73">
        <v>1500</v>
      </c>
      <c r="AB184" s="73">
        <v>1100</v>
      </c>
      <c r="AC184" s="73"/>
      <c r="AD184" s="73"/>
      <c r="AE184" s="73" t="s">
        <v>140</v>
      </c>
      <c r="AF184" s="73" t="s">
        <v>140</v>
      </c>
      <c r="AG184" s="73"/>
      <c r="AH184" s="73"/>
      <c r="AI184" s="73">
        <v>11</v>
      </c>
      <c r="AJ184" s="74">
        <v>3</v>
      </c>
    </row>
    <row r="185" spans="1:36">
      <c r="A185" s="67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 t="s">
        <v>140</v>
      </c>
      <c r="AF185" s="69" t="s">
        <v>140</v>
      </c>
      <c r="AG185" s="69"/>
      <c r="AH185" s="69"/>
      <c r="AI185" s="69"/>
      <c r="AJ185" s="70"/>
    </row>
    <row r="186" spans="1:36">
      <c r="A186" s="71" t="s">
        <v>285</v>
      </c>
      <c r="B186" s="72" t="s">
        <v>286</v>
      </c>
      <c r="C186" s="72">
        <v>604</v>
      </c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3"/>
      <c r="S186" s="73"/>
      <c r="T186" s="73">
        <v>5800</v>
      </c>
      <c r="U186" s="73">
        <v>4200</v>
      </c>
      <c r="V186" s="73">
        <v>3900</v>
      </c>
      <c r="W186" s="73">
        <v>4100</v>
      </c>
      <c r="X186" s="73">
        <v>4500</v>
      </c>
      <c r="Y186" s="73">
        <v>5100</v>
      </c>
      <c r="Z186" s="73">
        <v>3400</v>
      </c>
      <c r="AA186" s="73">
        <v>3800</v>
      </c>
      <c r="AB186" s="73">
        <v>2800</v>
      </c>
      <c r="AC186" s="73"/>
      <c r="AD186" s="73"/>
      <c r="AE186" s="73" t="s">
        <v>140</v>
      </c>
      <c r="AF186" s="73" t="s">
        <v>140</v>
      </c>
      <c r="AG186" s="73"/>
      <c r="AH186" s="73"/>
      <c r="AI186" s="73">
        <v>20</v>
      </c>
      <c r="AJ186" s="74">
        <v>3</v>
      </c>
    </row>
    <row r="187" spans="1:36">
      <c r="A187" s="67"/>
      <c r="B187" s="68" t="s">
        <v>287</v>
      </c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>
        <v>7200</v>
      </c>
      <c r="Q187" s="68">
        <v>11500</v>
      </c>
      <c r="R187" s="69">
        <v>10400</v>
      </c>
      <c r="S187" s="69">
        <v>11900</v>
      </c>
      <c r="T187" s="69" t="s">
        <v>140</v>
      </c>
      <c r="U187" s="69" t="s">
        <v>139</v>
      </c>
      <c r="V187" s="69" t="s">
        <v>140</v>
      </c>
      <c r="W187" s="69"/>
      <c r="X187" s="69"/>
      <c r="Y187" s="69"/>
      <c r="Z187" s="69"/>
      <c r="AA187" s="69"/>
      <c r="AB187" s="69"/>
      <c r="AC187" s="69"/>
      <c r="AD187" s="69"/>
      <c r="AE187" s="69" t="s">
        <v>140</v>
      </c>
      <c r="AF187" s="69" t="s">
        <v>140</v>
      </c>
      <c r="AG187" s="69"/>
      <c r="AH187" s="69"/>
      <c r="AI187" s="69"/>
      <c r="AJ187" s="70"/>
    </row>
    <row r="188" spans="1:36">
      <c r="A188" s="71" t="str">
        <f>A186</f>
        <v>EDISON AVE</v>
      </c>
      <c r="B188" s="72" t="s">
        <v>238</v>
      </c>
      <c r="C188" s="72">
        <v>512</v>
      </c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>
        <v>5700</v>
      </c>
      <c r="AC188" s="73"/>
      <c r="AD188" s="73"/>
      <c r="AE188" s="73" t="s">
        <v>140</v>
      </c>
      <c r="AF188" s="73" t="s">
        <v>140</v>
      </c>
      <c r="AG188" s="73"/>
      <c r="AH188" s="73"/>
      <c r="AI188" s="73">
        <v>20</v>
      </c>
      <c r="AJ188" s="74">
        <v>3</v>
      </c>
    </row>
    <row r="189" spans="1:36">
      <c r="A189" s="67">
        <f>A187</f>
        <v>0</v>
      </c>
      <c r="B189" s="68" t="s">
        <v>288</v>
      </c>
      <c r="C189" s="68">
        <v>603</v>
      </c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9"/>
      <c r="S189" s="69">
        <v>8000</v>
      </c>
      <c r="T189" s="69">
        <v>8000</v>
      </c>
      <c r="U189" s="69">
        <v>6400</v>
      </c>
      <c r="V189" s="69">
        <v>7100</v>
      </c>
      <c r="W189" s="69">
        <v>8100</v>
      </c>
      <c r="X189" s="69">
        <v>7100</v>
      </c>
      <c r="Y189" s="69">
        <v>8600</v>
      </c>
      <c r="Z189" s="69">
        <v>5600</v>
      </c>
      <c r="AA189" s="69">
        <v>6700</v>
      </c>
      <c r="AB189" s="69">
        <v>5700</v>
      </c>
      <c r="AC189" s="69"/>
      <c r="AD189" s="69"/>
      <c r="AE189" s="69" t="s">
        <v>140</v>
      </c>
      <c r="AF189" s="69" t="s">
        <v>140</v>
      </c>
      <c r="AG189" s="69"/>
      <c r="AH189" s="69"/>
      <c r="AI189" s="69">
        <v>20</v>
      </c>
      <c r="AJ189" s="70">
        <v>3</v>
      </c>
    </row>
    <row r="190" spans="1:36">
      <c r="A190" s="71" t="str">
        <f>A188</f>
        <v>EDISON AVE</v>
      </c>
      <c r="B190" s="72" t="s">
        <v>147</v>
      </c>
      <c r="C190" s="72">
        <v>602</v>
      </c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3"/>
      <c r="S190" s="73">
        <v>4900</v>
      </c>
      <c r="T190" s="73">
        <v>4500</v>
      </c>
      <c r="U190" s="73">
        <v>4800</v>
      </c>
      <c r="V190" s="73">
        <v>4800</v>
      </c>
      <c r="W190" s="73">
        <v>5900</v>
      </c>
      <c r="X190" s="73">
        <v>5100</v>
      </c>
      <c r="Y190" s="73">
        <v>5500</v>
      </c>
      <c r="Z190" s="73">
        <v>4300</v>
      </c>
      <c r="AA190" s="73">
        <v>5600</v>
      </c>
      <c r="AB190" s="73">
        <v>4700</v>
      </c>
      <c r="AC190" s="73"/>
      <c r="AD190" s="73"/>
      <c r="AE190" s="73" t="s">
        <v>140</v>
      </c>
      <c r="AF190" s="73" t="s">
        <v>140</v>
      </c>
      <c r="AG190" s="73"/>
      <c r="AH190" s="73"/>
      <c r="AI190" s="73">
        <v>29</v>
      </c>
      <c r="AJ190" s="74">
        <v>3</v>
      </c>
    </row>
    <row r="191" spans="1:36">
      <c r="A191" s="67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9"/>
      <c r="S191" s="69"/>
      <c r="T191" s="69" t="s">
        <v>140</v>
      </c>
      <c r="U191" s="69" t="s">
        <v>139</v>
      </c>
      <c r="V191" s="69" t="s">
        <v>140</v>
      </c>
      <c r="W191" s="69"/>
      <c r="X191" s="69"/>
      <c r="Y191" s="69"/>
      <c r="Z191" s="69"/>
      <c r="AA191" s="69"/>
      <c r="AB191" s="69"/>
      <c r="AC191" s="69"/>
      <c r="AD191" s="69"/>
      <c r="AE191" s="69" t="s">
        <v>140</v>
      </c>
      <c r="AF191" s="69" t="s">
        <v>140</v>
      </c>
      <c r="AG191" s="69"/>
      <c r="AH191" s="69"/>
      <c r="AI191" s="69"/>
      <c r="AJ191" s="70"/>
    </row>
    <row r="192" spans="1:36">
      <c r="A192" s="71" t="s">
        <v>289</v>
      </c>
      <c r="B192" s="72" t="s">
        <v>290</v>
      </c>
      <c r="C192" s="72">
        <v>274</v>
      </c>
      <c r="D192" s="72">
        <v>7900</v>
      </c>
      <c r="E192" s="72">
        <v>6100</v>
      </c>
      <c r="F192" s="72">
        <v>6200</v>
      </c>
      <c r="G192" s="72">
        <v>6600</v>
      </c>
      <c r="H192" s="72">
        <v>5900</v>
      </c>
      <c r="I192" s="72">
        <v>6100</v>
      </c>
      <c r="J192" s="72">
        <v>6200</v>
      </c>
      <c r="K192" s="72">
        <v>6700</v>
      </c>
      <c r="L192" s="72">
        <v>6400</v>
      </c>
      <c r="M192" s="72">
        <v>7100</v>
      </c>
      <c r="N192" s="72">
        <v>7600</v>
      </c>
      <c r="O192" s="72">
        <v>6400</v>
      </c>
      <c r="P192" s="72">
        <v>7200</v>
      </c>
      <c r="Q192" s="72">
        <v>7500</v>
      </c>
      <c r="R192" s="73">
        <v>7300</v>
      </c>
      <c r="S192" s="73">
        <v>8100</v>
      </c>
      <c r="T192" s="73">
        <v>7100</v>
      </c>
      <c r="U192" s="73">
        <v>7700</v>
      </c>
      <c r="V192" s="73">
        <v>7900</v>
      </c>
      <c r="W192" s="73">
        <v>8300</v>
      </c>
      <c r="X192" s="73">
        <v>7800</v>
      </c>
      <c r="Y192" s="73">
        <v>9200</v>
      </c>
      <c r="Z192" s="73">
        <v>8100</v>
      </c>
      <c r="AA192" s="73">
        <v>6200</v>
      </c>
      <c r="AB192" s="73">
        <v>6500</v>
      </c>
      <c r="AC192" s="73">
        <v>9100</v>
      </c>
      <c r="AD192" s="73"/>
      <c r="AE192" s="73" t="s">
        <v>140</v>
      </c>
      <c r="AF192" s="73">
        <v>9600</v>
      </c>
      <c r="AG192" s="73"/>
      <c r="AH192" s="73"/>
      <c r="AI192" s="73"/>
      <c r="AJ192" s="74">
        <v>7</v>
      </c>
    </row>
    <row r="193" spans="1:36">
      <c r="A193" s="67" t="str">
        <f>A192</f>
        <v>ESTERO BLVD</v>
      </c>
      <c r="B193" s="68" t="s">
        <v>291</v>
      </c>
      <c r="C193" s="68">
        <v>272</v>
      </c>
      <c r="D193" s="68"/>
      <c r="E193" s="68">
        <v>12000</v>
      </c>
      <c r="F193" s="68">
        <v>10800</v>
      </c>
      <c r="G193" s="68">
        <v>12000</v>
      </c>
      <c r="H193" s="68">
        <v>14300</v>
      </c>
      <c r="I193" s="68">
        <v>14200</v>
      </c>
      <c r="J193" s="68">
        <v>14100</v>
      </c>
      <c r="K193" s="68">
        <v>15000</v>
      </c>
      <c r="L193" s="68">
        <v>13200</v>
      </c>
      <c r="M193" s="68">
        <v>14400</v>
      </c>
      <c r="N193" s="68">
        <v>14700</v>
      </c>
      <c r="O193" s="68">
        <v>13500</v>
      </c>
      <c r="P193" s="68">
        <v>13400</v>
      </c>
      <c r="Q193" s="68">
        <v>13500</v>
      </c>
      <c r="R193" s="69">
        <v>13400</v>
      </c>
      <c r="S193" s="69">
        <v>14000</v>
      </c>
      <c r="T193" s="69">
        <v>15000</v>
      </c>
      <c r="U193" s="69">
        <v>14100</v>
      </c>
      <c r="V193" s="69">
        <v>13800</v>
      </c>
      <c r="W193" s="69">
        <v>13900</v>
      </c>
      <c r="X193" s="69">
        <v>13900</v>
      </c>
      <c r="Y193" s="69">
        <v>14700</v>
      </c>
      <c r="Z193" s="69">
        <v>13900</v>
      </c>
      <c r="AA193" s="69">
        <v>12300</v>
      </c>
      <c r="AB193" s="69">
        <v>12000</v>
      </c>
      <c r="AC193" s="69">
        <v>12600</v>
      </c>
      <c r="AD193" s="69"/>
      <c r="AE193" s="69" t="s">
        <v>140</v>
      </c>
      <c r="AF193" s="69" t="s">
        <v>140</v>
      </c>
      <c r="AG193" s="69"/>
      <c r="AH193" s="69"/>
      <c r="AI193" s="69">
        <v>44</v>
      </c>
      <c r="AJ193" s="70">
        <v>7</v>
      </c>
    </row>
    <row r="194" spans="1:36">
      <c r="A194" s="71" t="str">
        <f>A193</f>
        <v>ESTERO BLVD</v>
      </c>
      <c r="B194" s="72" t="s">
        <v>292</v>
      </c>
      <c r="C194" s="72"/>
      <c r="D194" s="72">
        <v>18900</v>
      </c>
      <c r="E194" s="72">
        <v>26600</v>
      </c>
      <c r="F194" s="72">
        <v>13900</v>
      </c>
      <c r="G194" s="72">
        <v>16600</v>
      </c>
      <c r="H194" s="72">
        <v>16700</v>
      </c>
      <c r="I194" s="72">
        <v>17600</v>
      </c>
      <c r="J194" s="72">
        <v>16800</v>
      </c>
      <c r="K194" s="72">
        <v>18500</v>
      </c>
      <c r="L194" s="72">
        <v>16500</v>
      </c>
      <c r="M194" s="72">
        <v>17000</v>
      </c>
      <c r="N194" s="72">
        <v>17500</v>
      </c>
      <c r="O194" s="72"/>
      <c r="P194" s="72"/>
      <c r="Q194" s="72"/>
      <c r="R194" s="73"/>
      <c r="S194" s="73" t="s">
        <v>139</v>
      </c>
      <c r="T194" s="73" t="s">
        <v>140</v>
      </c>
      <c r="U194" s="73" t="s">
        <v>139</v>
      </c>
      <c r="V194" s="73" t="s">
        <v>140</v>
      </c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>
        <v>44</v>
      </c>
      <c r="AJ194" s="74"/>
    </row>
    <row r="195" spans="1:36">
      <c r="A195" s="67" t="s">
        <v>289</v>
      </c>
      <c r="B195" s="68" t="s">
        <v>292</v>
      </c>
      <c r="C195" s="106">
        <v>44</v>
      </c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>
        <v>16900</v>
      </c>
      <c r="P195" s="68">
        <v>16700</v>
      </c>
      <c r="Q195" s="68">
        <v>16700</v>
      </c>
      <c r="R195" s="69">
        <v>16800</v>
      </c>
      <c r="S195" s="69">
        <v>16700</v>
      </c>
      <c r="T195" s="69">
        <v>16500</v>
      </c>
      <c r="U195" s="69">
        <v>16300</v>
      </c>
      <c r="V195" s="69">
        <v>16100</v>
      </c>
      <c r="W195" s="69">
        <v>16100</v>
      </c>
      <c r="X195" s="69">
        <v>16400</v>
      </c>
      <c r="Y195" s="69">
        <v>15300</v>
      </c>
      <c r="Z195" s="69">
        <v>14900</v>
      </c>
      <c r="AA195" s="69">
        <v>14200</v>
      </c>
      <c r="AB195" s="69">
        <v>14200</v>
      </c>
      <c r="AC195" s="69">
        <v>13700</v>
      </c>
      <c r="AD195" s="69">
        <v>13500</v>
      </c>
      <c r="AE195" s="69">
        <v>13700</v>
      </c>
      <c r="AF195" s="69">
        <v>13500</v>
      </c>
      <c r="AG195" s="69">
        <v>13500</v>
      </c>
      <c r="AH195" s="69">
        <v>12700</v>
      </c>
      <c r="AI195" s="69"/>
      <c r="AJ195" s="70">
        <v>7</v>
      </c>
    </row>
    <row r="196" spans="1:36">
      <c r="A196" s="71" t="s">
        <v>289</v>
      </c>
      <c r="B196" s="72" t="s">
        <v>293</v>
      </c>
      <c r="C196" s="72">
        <v>520</v>
      </c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3">
        <v>19200</v>
      </c>
      <c r="S196" s="73">
        <v>19900</v>
      </c>
      <c r="T196" s="73">
        <v>19000</v>
      </c>
      <c r="U196" s="73">
        <v>18400</v>
      </c>
      <c r="V196" s="73">
        <v>18000</v>
      </c>
      <c r="W196" s="73">
        <v>17400</v>
      </c>
      <c r="X196" s="73">
        <v>16200</v>
      </c>
      <c r="Y196" s="73">
        <v>16400</v>
      </c>
      <c r="Z196" s="73">
        <v>18500</v>
      </c>
      <c r="AA196" s="73">
        <v>16600</v>
      </c>
      <c r="AB196" s="73">
        <v>15600</v>
      </c>
      <c r="AC196" s="73">
        <v>14500</v>
      </c>
      <c r="AD196" s="73"/>
      <c r="AE196" s="73" t="s">
        <v>140</v>
      </c>
      <c r="AF196" s="73" t="s">
        <v>140</v>
      </c>
      <c r="AG196" s="73"/>
      <c r="AH196" s="73"/>
      <c r="AI196" s="73"/>
      <c r="AJ196" s="74">
        <v>7</v>
      </c>
    </row>
    <row r="197" spans="1:36">
      <c r="A197" s="67"/>
      <c r="B197" s="68"/>
      <c r="C197" s="68"/>
      <c r="D197" s="68"/>
      <c r="E197" s="68"/>
      <c r="F197" s="68"/>
      <c r="G197" s="68"/>
      <c r="H197" s="68"/>
      <c r="I197" s="68" t="s">
        <v>140</v>
      </c>
      <c r="J197" s="68" t="s">
        <v>140</v>
      </c>
      <c r="K197" s="68" t="s">
        <v>140</v>
      </c>
      <c r="L197" s="68"/>
      <c r="M197" s="68"/>
      <c r="N197" s="68"/>
      <c r="O197" s="68"/>
      <c r="P197" s="68"/>
      <c r="Q197" s="68"/>
      <c r="R197" s="69"/>
      <c r="S197" s="69" t="s">
        <v>139</v>
      </c>
      <c r="T197" s="69" t="s">
        <v>140</v>
      </c>
      <c r="U197" s="69" t="s">
        <v>139</v>
      </c>
      <c r="V197" s="69" t="s">
        <v>140</v>
      </c>
      <c r="W197" s="69"/>
      <c r="X197" s="69"/>
      <c r="Y197" s="69"/>
      <c r="Z197" s="69"/>
      <c r="AA197" s="69"/>
      <c r="AB197" s="69"/>
      <c r="AC197" s="69"/>
      <c r="AD197" s="69"/>
      <c r="AE197" s="69" t="s">
        <v>140</v>
      </c>
      <c r="AF197" s="69" t="s">
        <v>140</v>
      </c>
      <c r="AG197" s="69"/>
      <c r="AH197" s="69"/>
      <c r="AI197" s="69"/>
      <c r="AJ197" s="70"/>
    </row>
    <row r="198" spans="1:36">
      <c r="A198" s="71" t="s">
        <v>294</v>
      </c>
      <c r="B198" s="72" t="s">
        <v>295</v>
      </c>
      <c r="C198" s="72">
        <v>459</v>
      </c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>
        <v>9100</v>
      </c>
      <c r="AC198" s="73">
        <v>9400</v>
      </c>
      <c r="AD198" s="73">
        <v>11800</v>
      </c>
      <c r="AE198" s="73" t="s">
        <v>140</v>
      </c>
      <c r="AF198" s="73">
        <v>15700</v>
      </c>
      <c r="AG198" s="73"/>
      <c r="AH198" s="73">
        <v>15800</v>
      </c>
      <c r="AI198" s="73">
        <v>15</v>
      </c>
      <c r="AJ198" s="74">
        <v>6</v>
      </c>
    </row>
    <row r="199" spans="1:36">
      <c r="A199" s="67" t="s">
        <v>294</v>
      </c>
      <c r="B199" s="68" t="s">
        <v>147</v>
      </c>
      <c r="C199" s="68">
        <v>465</v>
      </c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>
        <v>1800</v>
      </c>
      <c r="Q199" s="68">
        <v>1700</v>
      </c>
      <c r="R199" s="69">
        <v>2100</v>
      </c>
      <c r="S199" s="69">
        <v>2400</v>
      </c>
      <c r="T199" s="69">
        <v>2100</v>
      </c>
      <c r="U199" s="69">
        <v>2900</v>
      </c>
      <c r="V199" s="69">
        <v>3700</v>
      </c>
      <c r="W199" s="69">
        <v>5900</v>
      </c>
      <c r="X199" s="69">
        <v>5900</v>
      </c>
      <c r="Y199" s="69">
        <v>7000</v>
      </c>
      <c r="Z199" s="69">
        <v>6700</v>
      </c>
      <c r="AA199" s="69">
        <v>6600</v>
      </c>
      <c r="AB199" s="69">
        <v>8300</v>
      </c>
      <c r="AC199" s="69">
        <v>9000</v>
      </c>
      <c r="AD199" s="69">
        <v>8300</v>
      </c>
      <c r="AE199" s="69" t="s">
        <v>140</v>
      </c>
      <c r="AF199" s="69">
        <v>8200</v>
      </c>
      <c r="AG199" s="69"/>
      <c r="AH199" s="69">
        <v>11500</v>
      </c>
      <c r="AI199" s="69">
        <v>15</v>
      </c>
      <c r="AJ199" s="70">
        <v>6</v>
      </c>
    </row>
    <row r="200" spans="1:36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3"/>
      <c r="S200" s="73" t="s">
        <v>139</v>
      </c>
      <c r="T200" s="73" t="s">
        <v>140</v>
      </c>
      <c r="U200" s="73" t="s">
        <v>139</v>
      </c>
      <c r="V200" s="73" t="s">
        <v>140</v>
      </c>
      <c r="W200" s="73"/>
      <c r="X200" s="73"/>
      <c r="Y200" s="73"/>
      <c r="Z200" s="73"/>
      <c r="AA200" s="73"/>
      <c r="AB200" s="73"/>
      <c r="AC200" s="73"/>
      <c r="AD200" s="73"/>
      <c r="AE200" s="73" t="s">
        <v>140</v>
      </c>
      <c r="AF200" s="73" t="s">
        <v>140</v>
      </c>
      <c r="AG200" s="73"/>
      <c r="AH200" s="73"/>
      <c r="AI200" s="73"/>
      <c r="AJ200" s="74"/>
    </row>
    <row r="201" spans="1:36">
      <c r="A201" s="67" t="s">
        <v>296</v>
      </c>
      <c r="B201" s="68" t="s">
        <v>297</v>
      </c>
      <c r="C201" s="68">
        <v>625</v>
      </c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9"/>
      <c r="S201" s="69">
        <v>5400</v>
      </c>
      <c r="T201" s="69">
        <v>5600</v>
      </c>
      <c r="U201" s="69">
        <v>5200</v>
      </c>
      <c r="V201" s="69">
        <v>5100</v>
      </c>
      <c r="W201" s="69">
        <v>5800</v>
      </c>
      <c r="X201" s="69">
        <v>5900</v>
      </c>
      <c r="Y201" s="69">
        <v>6800</v>
      </c>
      <c r="Z201" s="69">
        <v>3400</v>
      </c>
      <c r="AA201" s="69"/>
      <c r="AB201" s="69">
        <v>4000</v>
      </c>
      <c r="AC201" s="69"/>
      <c r="AD201" s="69"/>
      <c r="AE201" s="69" t="s">
        <v>140</v>
      </c>
      <c r="AF201" s="69" t="s">
        <v>140</v>
      </c>
      <c r="AG201" s="69"/>
      <c r="AH201" s="69"/>
      <c r="AI201" s="69">
        <v>29</v>
      </c>
      <c r="AJ201" s="70">
        <v>3</v>
      </c>
    </row>
    <row r="202" spans="1:36">
      <c r="A202" s="71" t="s">
        <v>296</v>
      </c>
      <c r="B202" s="72" t="s">
        <v>298</v>
      </c>
      <c r="C202" s="72">
        <v>626</v>
      </c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3"/>
      <c r="S202" s="73">
        <v>8100</v>
      </c>
      <c r="T202" s="73">
        <v>8700</v>
      </c>
      <c r="U202" s="73">
        <v>9300</v>
      </c>
      <c r="V202" s="73">
        <v>8200</v>
      </c>
      <c r="W202" s="73">
        <v>8600</v>
      </c>
      <c r="X202" s="73">
        <v>8900</v>
      </c>
      <c r="Y202" s="73">
        <v>9800</v>
      </c>
      <c r="Z202" s="73">
        <v>8200</v>
      </c>
      <c r="AA202" s="73">
        <v>6800</v>
      </c>
      <c r="AB202" s="73">
        <v>6600</v>
      </c>
      <c r="AC202" s="73"/>
      <c r="AD202" s="73"/>
      <c r="AE202" s="73" t="s">
        <v>140</v>
      </c>
      <c r="AF202" s="73" t="s">
        <v>140</v>
      </c>
      <c r="AG202" s="73"/>
      <c r="AH202" s="73"/>
      <c r="AI202" s="73">
        <v>29</v>
      </c>
      <c r="AJ202" s="74">
        <v>3</v>
      </c>
    </row>
    <row r="203" spans="1:36">
      <c r="A203" s="67" t="s">
        <v>296</v>
      </c>
      <c r="B203" s="68" t="s">
        <v>299</v>
      </c>
      <c r="C203" s="68">
        <v>627</v>
      </c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9"/>
      <c r="S203" s="69">
        <v>7000</v>
      </c>
      <c r="T203" s="69">
        <v>7200</v>
      </c>
      <c r="U203" s="69">
        <v>6700</v>
      </c>
      <c r="V203" s="69">
        <v>6600</v>
      </c>
      <c r="W203" s="69">
        <v>7000</v>
      </c>
      <c r="X203" s="69">
        <v>6200</v>
      </c>
      <c r="Y203" s="69">
        <v>7600</v>
      </c>
      <c r="Z203" s="69">
        <v>6700</v>
      </c>
      <c r="AA203" s="69">
        <v>5000</v>
      </c>
      <c r="AB203" s="69">
        <v>4600</v>
      </c>
      <c r="AC203" s="69"/>
      <c r="AD203" s="69"/>
      <c r="AE203" s="69" t="s">
        <v>140</v>
      </c>
      <c r="AF203" s="69" t="s">
        <v>140</v>
      </c>
      <c r="AG203" s="69"/>
      <c r="AH203" s="69"/>
      <c r="AI203" s="69">
        <v>29</v>
      </c>
      <c r="AJ203" s="70">
        <v>3</v>
      </c>
    </row>
    <row r="204" spans="1:36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3"/>
      <c r="S204" s="73" t="s">
        <v>139</v>
      </c>
      <c r="T204" s="73" t="s">
        <v>140</v>
      </c>
      <c r="U204" s="73" t="s">
        <v>139</v>
      </c>
      <c r="V204" s="73" t="s">
        <v>140</v>
      </c>
      <c r="W204" s="73"/>
      <c r="X204" s="73"/>
      <c r="Y204" s="73"/>
      <c r="Z204" s="73"/>
      <c r="AA204" s="73"/>
      <c r="AB204" s="73"/>
      <c r="AC204" s="73"/>
      <c r="AD204" s="73"/>
      <c r="AE204" s="73" t="s">
        <v>140</v>
      </c>
      <c r="AF204" s="73" t="s">
        <v>140</v>
      </c>
      <c r="AG204" s="73"/>
      <c r="AH204" s="73"/>
      <c r="AI204" s="73"/>
      <c r="AJ204" s="74"/>
    </row>
    <row r="205" spans="1:36">
      <c r="A205" s="67" t="s">
        <v>300</v>
      </c>
      <c r="B205" s="68" t="s">
        <v>301</v>
      </c>
      <c r="C205" s="68">
        <v>499</v>
      </c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>
        <v>1600</v>
      </c>
      <c r="Q205" s="68">
        <v>1500</v>
      </c>
      <c r="R205" s="69">
        <v>2100</v>
      </c>
      <c r="S205" s="69">
        <v>1500</v>
      </c>
      <c r="T205" s="69">
        <v>1100</v>
      </c>
      <c r="U205" s="69">
        <v>1300</v>
      </c>
      <c r="V205" s="69">
        <v>1500</v>
      </c>
      <c r="W205" s="69">
        <v>1600</v>
      </c>
      <c r="X205" s="69"/>
      <c r="Y205" s="69">
        <v>1800</v>
      </c>
      <c r="Z205" s="69">
        <v>1400</v>
      </c>
      <c r="AA205" s="69">
        <v>1200</v>
      </c>
      <c r="AB205" s="69">
        <v>1400</v>
      </c>
      <c r="AC205" s="69"/>
      <c r="AD205" s="69"/>
      <c r="AE205" s="69" t="s">
        <v>140</v>
      </c>
      <c r="AF205" s="69" t="s">
        <v>140</v>
      </c>
      <c r="AG205" s="69"/>
      <c r="AH205" s="69"/>
      <c r="AI205" s="69">
        <v>41</v>
      </c>
      <c r="AJ205" s="70">
        <v>2</v>
      </c>
    </row>
    <row r="206" spans="1:36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3"/>
      <c r="S206" s="73" t="s">
        <v>139</v>
      </c>
      <c r="T206" s="73" t="s">
        <v>140</v>
      </c>
      <c r="U206" s="73" t="s">
        <v>139</v>
      </c>
      <c r="V206" s="73" t="s">
        <v>140</v>
      </c>
      <c r="W206" s="73"/>
      <c r="X206" s="73"/>
      <c r="Y206" s="73"/>
      <c r="Z206" s="73"/>
      <c r="AA206" s="73"/>
      <c r="AB206" s="73"/>
      <c r="AC206" s="73"/>
      <c r="AD206" s="73"/>
      <c r="AE206" s="73" t="s">
        <v>140</v>
      </c>
      <c r="AF206" s="73" t="s">
        <v>140</v>
      </c>
      <c r="AG206" s="73"/>
      <c r="AH206" s="73"/>
      <c r="AI206" s="73"/>
      <c r="AJ206" s="74"/>
    </row>
    <row r="207" spans="1:36">
      <c r="A207" s="67" t="s">
        <v>302</v>
      </c>
      <c r="B207" s="68" t="s">
        <v>223</v>
      </c>
      <c r="C207" s="68">
        <v>276</v>
      </c>
      <c r="D207" s="68"/>
      <c r="E207" s="68"/>
      <c r="F207" s="68"/>
      <c r="G207" s="68"/>
      <c r="H207" s="68"/>
      <c r="I207" s="68">
        <v>2600</v>
      </c>
      <c r="J207" s="68">
        <v>3000</v>
      </c>
      <c r="K207" s="68">
        <v>3700</v>
      </c>
      <c r="L207" s="68">
        <v>4400</v>
      </c>
      <c r="M207" s="68">
        <v>4200</v>
      </c>
      <c r="N207" s="68">
        <v>4400</v>
      </c>
      <c r="O207" s="68">
        <v>4100</v>
      </c>
      <c r="P207" s="68">
        <v>4600</v>
      </c>
      <c r="Q207" s="68">
        <v>4500</v>
      </c>
      <c r="R207" s="69">
        <v>5500</v>
      </c>
      <c r="S207" s="69">
        <v>6000</v>
      </c>
      <c r="T207" s="69" t="s">
        <v>154</v>
      </c>
      <c r="U207" s="69">
        <v>7700</v>
      </c>
      <c r="V207" s="69">
        <v>7500</v>
      </c>
      <c r="W207" s="69">
        <v>8500</v>
      </c>
      <c r="X207" s="69">
        <v>9000</v>
      </c>
      <c r="Y207" s="69">
        <v>8000</v>
      </c>
      <c r="Z207" s="69">
        <v>8100</v>
      </c>
      <c r="AA207" s="69">
        <v>6800</v>
      </c>
      <c r="AB207" s="69">
        <v>8000</v>
      </c>
      <c r="AC207" s="69">
        <v>6900</v>
      </c>
      <c r="AD207" s="69"/>
      <c r="AE207" s="69" t="s">
        <v>140</v>
      </c>
      <c r="AF207" s="69" t="s">
        <v>140</v>
      </c>
      <c r="AG207" s="69">
        <v>7200</v>
      </c>
      <c r="AH207" s="69"/>
      <c r="AI207" s="69">
        <v>31</v>
      </c>
      <c r="AJ207" s="70">
        <v>4</v>
      </c>
    </row>
    <row r="208" spans="1:36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3"/>
      <c r="S208" s="73"/>
      <c r="T208" s="73"/>
      <c r="U208" s="73"/>
      <c r="V208" s="73" t="s">
        <v>140</v>
      </c>
      <c r="W208" s="73"/>
      <c r="X208" s="73"/>
      <c r="Y208" s="73"/>
      <c r="Z208" s="73"/>
      <c r="AA208" s="73"/>
      <c r="AB208" s="73"/>
      <c r="AC208" s="73"/>
      <c r="AD208" s="73"/>
      <c r="AE208" s="73" t="s">
        <v>140</v>
      </c>
      <c r="AF208" s="73" t="s">
        <v>140</v>
      </c>
      <c r="AG208" s="73"/>
      <c r="AH208" s="73"/>
      <c r="AI208" s="73"/>
      <c r="AJ208" s="74"/>
    </row>
    <row r="209" spans="1:36">
      <c r="A209" s="67" t="s">
        <v>303</v>
      </c>
      <c r="B209" s="68" t="s">
        <v>304</v>
      </c>
      <c r="C209" s="68">
        <v>630</v>
      </c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9"/>
      <c r="S209" s="69"/>
      <c r="T209" s="69"/>
      <c r="U209" s="69"/>
      <c r="V209" s="69">
        <v>4700</v>
      </c>
      <c r="W209" s="69">
        <v>4900</v>
      </c>
      <c r="X209" s="69">
        <v>4800</v>
      </c>
      <c r="Y209" s="69">
        <v>4400</v>
      </c>
      <c r="Z209" s="69">
        <v>3100</v>
      </c>
      <c r="AA209" s="69">
        <v>4500</v>
      </c>
      <c r="AB209" s="69">
        <v>3400</v>
      </c>
      <c r="AC209" s="69"/>
      <c r="AD209" s="69"/>
      <c r="AE209" s="69" t="s">
        <v>140</v>
      </c>
      <c r="AF209" s="69" t="s">
        <v>140</v>
      </c>
      <c r="AG209" s="69"/>
      <c r="AH209" s="69"/>
      <c r="AI209" s="69">
        <v>29</v>
      </c>
      <c r="AJ209" s="70">
        <v>3</v>
      </c>
    </row>
    <row r="210" spans="1:36">
      <c r="A210" s="71" t="s">
        <v>303</v>
      </c>
      <c r="B210" s="72" t="s">
        <v>305</v>
      </c>
      <c r="C210" s="72">
        <v>631</v>
      </c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3"/>
      <c r="S210" s="73"/>
      <c r="T210" s="73"/>
      <c r="U210" s="73"/>
      <c r="V210" s="73">
        <v>14100</v>
      </c>
      <c r="W210" s="73">
        <v>14800</v>
      </c>
      <c r="X210" s="73">
        <v>14900</v>
      </c>
      <c r="Y210" s="73">
        <v>16300</v>
      </c>
      <c r="Z210" s="73" t="s">
        <v>150</v>
      </c>
      <c r="AA210" s="73" t="s">
        <v>150</v>
      </c>
      <c r="AB210" s="73">
        <v>8200</v>
      </c>
      <c r="AC210" s="73"/>
      <c r="AD210" s="73"/>
      <c r="AE210" s="73" t="s">
        <v>140</v>
      </c>
      <c r="AF210" s="73" t="s">
        <v>140</v>
      </c>
      <c r="AG210" s="73"/>
      <c r="AH210" s="73"/>
      <c r="AI210" s="73">
        <v>29</v>
      </c>
      <c r="AJ210" s="74">
        <v>3</v>
      </c>
    </row>
    <row r="211" spans="1:36">
      <c r="A211" s="67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9"/>
      <c r="S211" s="69" t="s">
        <v>139</v>
      </c>
      <c r="T211" s="69" t="s">
        <v>140</v>
      </c>
      <c r="U211" s="69" t="s">
        <v>139</v>
      </c>
      <c r="V211" s="69" t="s">
        <v>140</v>
      </c>
      <c r="W211" s="69"/>
      <c r="X211" s="69"/>
      <c r="Y211" s="69"/>
      <c r="Z211" s="69"/>
      <c r="AA211" s="69"/>
      <c r="AB211" s="69"/>
      <c r="AC211" s="69"/>
      <c r="AD211" s="69"/>
      <c r="AE211" s="69" t="s">
        <v>140</v>
      </c>
      <c r="AF211" s="69" t="s">
        <v>140</v>
      </c>
      <c r="AG211" s="69"/>
      <c r="AH211" s="69"/>
      <c r="AI211" s="69"/>
      <c r="AJ211" s="70"/>
    </row>
    <row r="212" spans="1:36">
      <c r="A212" s="71" t="s">
        <v>306</v>
      </c>
      <c r="B212" s="72" t="s">
        <v>190</v>
      </c>
      <c r="C212" s="72">
        <v>611</v>
      </c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3"/>
      <c r="S212" s="73">
        <v>5300</v>
      </c>
      <c r="T212" s="73">
        <v>5200</v>
      </c>
      <c r="U212" s="73">
        <v>6900</v>
      </c>
      <c r="V212" s="73">
        <v>8300</v>
      </c>
      <c r="W212" s="73">
        <v>9800</v>
      </c>
      <c r="X212" s="73">
        <v>10600</v>
      </c>
      <c r="Y212" s="73">
        <v>12000</v>
      </c>
      <c r="Z212" s="73">
        <v>7800</v>
      </c>
      <c r="AA212" s="73">
        <v>5400</v>
      </c>
      <c r="AB212" s="73">
        <v>5200</v>
      </c>
      <c r="AC212" s="73"/>
      <c r="AD212" s="73"/>
      <c r="AE212" s="73" t="s">
        <v>140</v>
      </c>
      <c r="AF212" s="73" t="s">
        <v>140</v>
      </c>
      <c r="AG212" s="73"/>
      <c r="AH212" s="73"/>
      <c r="AI212" s="73">
        <v>29</v>
      </c>
      <c r="AJ212" s="74">
        <v>3</v>
      </c>
    </row>
    <row r="213" spans="1:36">
      <c r="A213" s="67" t="s">
        <v>306</v>
      </c>
      <c r="B213" s="68" t="s">
        <v>307</v>
      </c>
      <c r="C213" s="68">
        <v>612</v>
      </c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9"/>
      <c r="S213" s="69">
        <v>8200</v>
      </c>
      <c r="T213" s="69">
        <v>8400</v>
      </c>
      <c r="U213" s="69">
        <v>8700</v>
      </c>
      <c r="V213" s="69">
        <v>9700</v>
      </c>
      <c r="W213" s="69">
        <v>11000</v>
      </c>
      <c r="X213" s="69">
        <v>10300</v>
      </c>
      <c r="Y213" s="69">
        <v>12700</v>
      </c>
      <c r="Z213" s="69">
        <v>8300</v>
      </c>
      <c r="AA213" s="69">
        <v>6400</v>
      </c>
      <c r="AB213" s="69">
        <v>5400</v>
      </c>
      <c r="AC213" s="69"/>
      <c r="AD213" s="69"/>
      <c r="AE213" s="69" t="s">
        <v>140</v>
      </c>
      <c r="AF213" s="69" t="s">
        <v>140</v>
      </c>
      <c r="AG213" s="69"/>
      <c r="AH213" s="69"/>
      <c r="AI213" s="69">
        <v>29</v>
      </c>
      <c r="AJ213" s="70">
        <v>3</v>
      </c>
    </row>
    <row r="214" spans="1:36">
      <c r="A214" s="71" t="s">
        <v>306</v>
      </c>
      <c r="B214" s="72" t="s">
        <v>299</v>
      </c>
      <c r="C214" s="72">
        <v>613</v>
      </c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3"/>
      <c r="S214" s="73">
        <v>1400</v>
      </c>
      <c r="T214" s="73">
        <v>1300</v>
      </c>
      <c r="U214" s="73">
        <v>1400</v>
      </c>
      <c r="V214" s="73">
        <v>1400</v>
      </c>
      <c r="W214" s="73">
        <v>2000</v>
      </c>
      <c r="X214" s="73">
        <v>2000</v>
      </c>
      <c r="Y214" s="73">
        <v>2900</v>
      </c>
      <c r="Z214" s="73">
        <v>1800</v>
      </c>
      <c r="AA214" s="73">
        <v>2500</v>
      </c>
      <c r="AB214" s="73">
        <v>2300</v>
      </c>
      <c r="AC214" s="73"/>
      <c r="AD214" s="73"/>
      <c r="AE214" s="73" t="s">
        <v>140</v>
      </c>
      <c r="AF214" s="73" t="s">
        <v>140</v>
      </c>
      <c r="AG214" s="73"/>
      <c r="AH214" s="73"/>
      <c r="AI214" s="73">
        <v>29</v>
      </c>
      <c r="AJ214" s="74">
        <v>3</v>
      </c>
    </row>
    <row r="215" spans="1:36">
      <c r="A215" s="67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 t="s">
        <v>140</v>
      </c>
      <c r="AF215" s="69" t="s">
        <v>140</v>
      </c>
      <c r="AG215" s="69"/>
      <c r="AH215" s="69"/>
      <c r="AI215" s="69"/>
      <c r="AJ215" s="70"/>
    </row>
    <row r="216" spans="1:36">
      <c r="A216" s="71" t="s">
        <v>308</v>
      </c>
      <c r="B216" s="72" t="s">
        <v>299</v>
      </c>
      <c r="C216" s="72">
        <v>629</v>
      </c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3"/>
      <c r="S216" s="73">
        <v>1000</v>
      </c>
      <c r="T216" s="73">
        <v>1000</v>
      </c>
      <c r="U216" s="73">
        <v>1100</v>
      </c>
      <c r="V216" s="73">
        <v>1500</v>
      </c>
      <c r="W216" s="73">
        <v>2300</v>
      </c>
      <c r="X216" s="73">
        <v>6400</v>
      </c>
      <c r="Y216" s="73">
        <v>6200</v>
      </c>
      <c r="Z216" s="73">
        <v>7700</v>
      </c>
      <c r="AA216" s="73">
        <v>4700</v>
      </c>
      <c r="AB216" s="73">
        <v>4400</v>
      </c>
      <c r="AC216" s="73"/>
      <c r="AD216" s="73"/>
      <c r="AE216" s="73" t="s">
        <v>140</v>
      </c>
      <c r="AF216" s="73" t="s">
        <v>140</v>
      </c>
      <c r="AG216" s="73"/>
      <c r="AH216" s="73"/>
      <c r="AI216" s="73">
        <v>18</v>
      </c>
      <c r="AJ216" s="74">
        <v>3</v>
      </c>
    </row>
    <row r="217" spans="1:36">
      <c r="A217" s="67"/>
      <c r="B217" s="68"/>
      <c r="C217" s="68"/>
      <c r="D217" s="68"/>
      <c r="E217" s="68"/>
      <c r="F217" s="68"/>
      <c r="G217" s="68"/>
      <c r="H217" s="68"/>
      <c r="I217" s="68" t="s">
        <v>140</v>
      </c>
      <c r="J217" s="68" t="s">
        <v>140</v>
      </c>
      <c r="K217" s="68" t="s">
        <v>140</v>
      </c>
      <c r="L217" s="68"/>
      <c r="M217" s="68"/>
      <c r="N217" s="68"/>
      <c r="O217" s="68"/>
      <c r="P217" s="68"/>
      <c r="Q217" s="68"/>
      <c r="R217" s="69"/>
      <c r="S217" s="69" t="s">
        <v>139</v>
      </c>
      <c r="T217" s="69" t="s">
        <v>140</v>
      </c>
      <c r="U217" s="69" t="s">
        <v>139</v>
      </c>
      <c r="V217" s="69" t="s">
        <v>140</v>
      </c>
      <c r="W217" s="69"/>
      <c r="X217" s="69"/>
      <c r="Y217" s="69"/>
      <c r="Z217" s="69"/>
      <c r="AA217" s="69"/>
      <c r="AB217" s="69"/>
      <c r="AC217" s="69"/>
      <c r="AD217" s="69"/>
      <c r="AE217" s="69" t="s">
        <v>140</v>
      </c>
      <c r="AF217" s="69" t="s">
        <v>140</v>
      </c>
      <c r="AG217" s="69"/>
      <c r="AH217" s="69"/>
      <c r="AI217" s="69"/>
      <c r="AJ217" s="70"/>
    </row>
    <row r="218" spans="1:36">
      <c r="A218" s="71" t="s">
        <v>309</v>
      </c>
      <c r="B218" s="72" t="s">
        <v>147</v>
      </c>
      <c r="C218" s="72">
        <v>511</v>
      </c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>
        <v>25600</v>
      </c>
      <c r="Q218" s="72">
        <v>21600</v>
      </c>
      <c r="R218" s="73">
        <v>23500</v>
      </c>
      <c r="S218" s="73">
        <v>20000</v>
      </c>
      <c r="T218" s="73">
        <v>19600</v>
      </c>
      <c r="U218" s="73">
        <v>23000</v>
      </c>
      <c r="V218" s="73">
        <v>23600</v>
      </c>
      <c r="W218" s="73">
        <v>27900</v>
      </c>
      <c r="X218" s="73">
        <v>27700</v>
      </c>
      <c r="Y218" s="73">
        <v>32000</v>
      </c>
      <c r="Z218" s="73">
        <v>26400</v>
      </c>
      <c r="AA218" s="73">
        <v>21300</v>
      </c>
      <c r="AB218" s="73">
        <v>22500</v>
      </c>
      <c r="AC218" s="73">
        <v>19800</v>
      </c>
      <c r="AD218" s="73"/>
      <c r="AE218" s="73" t="s">
        <v>140</v>
      </c>
      <c r="AF218" s="73" t="s">
        <v>140</v>
      </c>
      <c r="AG218" s="73">
        <v>20700</v>
      </c>
      <c r="AH218" s="73"/>
      <c r="AI218" s="73">
        <v>9</v>
      </c>
      <c r="AJ218" s="74">
        <v>3</v>
      </c>
    </row>
    <row r="219" spans="1:36">
      <c r="A219" s="67" t="s">
        <v>309</v>
      </c>
      <c r="B219" s="68" t="s">
        <v>310</v>
      </c>
      <c r="C219" s="68">
        <v>280</v>
      </c>
      <c r="D219" s="68">
        <v>12200</v>
      </c>
      <c r="E219" s="68">
        <v>14300</v>
      </c>
      <c r="F219" s="68">
        <v>14300</v>
      </c>
      <c r="G219" s="68">
        <v>18200</v>
      </c>
      <c r="H219" s="68">
        <v>21200</v>
      </c>
      <c r="I219" s="68">
        <v>21700</v>
      </c>
      <c r="J219" s="68">
        <v>18900</v>
      </c>
      <c r="K219" s="68">
        <v>18000</v>
      </c>
      <c r="L219" s="68">
        <v>17000</v>
      </c>
      <c r="M219" s="68">
        <v>14100</v>
      </c>
      <c r="N219" s="68">
        <v>14800</v>
      </c>
      <c r="O219" s="68">
        <v>15200</v>
      </c>
      <c r="P219" s="68">
        <v>28200</v>
      </c>
      <c r="Q219" s="68">
        <v>24500</v>
      </c>
      <c r="R219" s="69">
        <v>24500</v>
      </c>
      <c r="S219" s="69">
        <v>23700</v>
      </c>
      <c r="T219" s="69">
        <v>24100</v>
      </c>
      <c r="U219" s="69">
        <v>26300</v>
      </c>
      <c r="V219" s="69">
        <v>27700</v>
      </c>
      <c r="W219" s="69">
        <v>29100</v>
      </c>
      <c r="X219" s="69">
        <v>31800</v>
      </c>
      <c r="Y219" s="69">
        <v>34700</v>
      </c>
      <c r="Z219" s="69">
        <v>29100</v>
      </c>
      <c r="AA219" s="69">
        <v>26600</v>
      </c>
      <c r="AB219" s="69">
        <v>22300</v>
      </c>
      <c r="AC219" s="69">
        <v>22100</v>
      </c>
      <c r="AD219" s="69"/>
      <c r="AE219" s="69" t="s">
        <v>140</v>
      </c>
      <c r="AF219" s="69" t="s">
        <v>140</v>
      </c>
      <c r="AG219" s="69"/>
      <c r="AH219" s="69"/>
      <c r="AI219" s="69">
        <v>9</v>
      </c>
      <c r="AJ219" s="70">
        <v>3</v>
      </c>
    </row>
    <row r="220" spans="1:36">
      <c r="A220" s="71" t="s">
        <v>309</v>
      </c>
      <c r="B220" s="72" t="s">
        <v>299</v>
      </c>
      <c r="C220" s="72">
        <v>278</v>
      </c>
      <c r="D220" s="72">
        <v>21900</v>
      </c>
      <c r="E220" s="72">
        <v>21700</v>
      </c>
      <c r="F220" s="72">
        <v>22300</v>
      </c>
      <c r="G220" s="72">
        <v>21700</v>
      </c>
      <c r="H220" s="72">
        <v>22200</v>
      </c>
      <c r="I220" s="72">
        <v>22600</v>
      </c>
      <c r="J220" s="72">
        <v>19900</v>
      </c>
      <c r="K220" s="72">
        <v>21200</v>
      </c>
      <c r="L220" s="72">
        <v>18800</v>
      </c>
      <c r="M220" s="72">
        <v>15800</v>
      </c>
      <c r="N220" s="72">
        <v>17500</v>
      </c>
      <c r="O220" s="72">
        <v>18400</v>
      </c>
      <c r="P220" s="72">
        <v>24700</v>
      </c>
      <c r="Q220" s="72">
        <v>25000</v>
      </c>
      <c r="R220" s="73">
        <v>25400</v>
      </c>
      <c r="S220" s="73">
        <v>21100</v>
      </c>
      <c r="T220" s="73">
        <v>20000</v>
      </c>
      <c r="U220" s="73">
        <v>24600</v>
      </c>
      <c r="V220" s="73">
        <v>25100</v>
      </c>
      <c r="W220" s="73">
        <v>26600</v>
      </c>
      <c r="X220" s="73">
        <v>26400</v>
      </c>
      <c r="Y220" s="73">
        <v>30700</v>
      </c>
      <c r="Z220" s="73">
        <v>26000</v>
      </c>
      <c r="AA220" s="73">
        <v>23800</v>
      </c>
      <c r="AB220" s="73">
        <v>22200</v>
      </c>
      <c r="AC220" s="73">
        <v>18400</v>
      </c>
      <c r="AD220" s="73"/>
      <c r="AE220" s="73" t="s">
        <v>140</v>
      </c>
      <c r="AF220" s="73" t="s">
        <v>140</v>
      </c>
      <c r="AG220" s="73"/>
      <c r="AH220" s="73"/>
      <c r="AI220" s="73">
        <v>28</v>
      </c>
      <c r="AJ220" s="74">
        <v>3</v>
      </c>
    </row>
    <row r="221" spans="1:36">
      <c r="A221" s="67" t="s">
        <v>309</v>
      </c>
      <c r="B221" s="68" t="s">
        <v>298</v>
      </c>
      <c r="C221" s="106">
        <v>28</v>
      </c>
      <c r="D221" s="68"/>
      <c r="E221" s="68"/>
      <c r="F221" s="68"/>
      <c r="G221" s="68"/>
      <c r="H221" s="68"/>
      <c r="I221" s="68" t="s">
        <v>140</v>
      </c>
      <c r="J221" s="68" t="s">
        <v>140</v>
      </c>
      <c r="K221" s="68">
        <v>20900</v>
      </c>
      <c r="L221" s="68">
        <v>19600</v>
      </c>
      <c r="M221" s="68">
        <v>17500</v>
      </c>
      <c r="N221" s="68">
        <v>18200</v>
      </c>
      <c r="O221" s="68">
        <v>20700</v>
      </c>
      <c r="P221" s="68">
        <v>23200</v>
      </c>
      <c r="Q221" s="68">
        <v>24100</v>
      </c>
      <c r="R221" s="69">
        <v>25100</v>
      </c>
      <c r="S221" s="69">
        <v>24600</v>
      </c>
      <c r="T221" s="69">
        <v>25800</v>
      </c>
      <c r="U221" s="69">
        <v>25900</v>
      </c>
      <c r="V221" s="69">
        <v>25400</v>
      </c>
      <c r="W221" s="69">
        <v>26900</v>
      </c>
      <c r="X221" s="69">
        <v>26200</v>
      </c>
      <c r="Y221" s="69">
        <v>31400</v>
      </c>
      <c r="Z221" s="69">
        <v>32000</v>
      </c>
      <c r="AA221" s="69" t="s">
        <v>150</v>
      </c>
      <c r="AB221" s="69">
        <v>22700</v>
      </c>
      <c r="AC221" s="69">
        <v>19300</v>
      </c>
      <c r="AD221" s="69">
        <v>19000</v>
      </c>
      <c r="AE221" s="69">
        <v>19400</v>
      </c>
      <c r="AF221" s="69">
        <v>21700</v>
      </c>
      <c r="AG221" s="69">
        <v>23000</v>
      </c>
      <c r="AH221" s="69">
        <v>24500</v>
      </c>
      <c r="AI221" s="69"/>
      <c r="AJ221" s="70">
        <v>3</v>
      </c>
    </row>
    <row r="222" spans="1:36">
      <c r="A222" s="71" t="s">
        <v>309</v>
      </c>
      <c r="B222" s="72" t="s">
        <v>297</v>
      </c>
      <c r="C222" s="72">
        <v>282</v>
      </c>
      <c r="D222" s="72">
        <v>21300</v>
      </c>
      <c r="E222" s="72">
        <v>20900</v>
      </c>
      <c r="F222" s="72">
        <v>20800</v>
      </c>
      <c r="G222" s="72">
        <v>22200</v>
      </c>
      <c r="H222" s="72">
        <v>26100</v>
      </c>
      <c r="I222" s="72">
        <v>23800</v>
      </c>
      <c r="J222" s="72">
        <v>23300</v>
      </c>
      <c r="K222" s="72">
        <v>23800</v>
      </c>
      <c r="L222" s="72">
        <v>21500</v>
      </c>
      <c r="M222" s="72">
        <v>16100</v>
      </c>
      <c r="N222" s="72">
        <v>19400</v>
      </c>
      <c r="O222" s="72">
        <v>20700</v>
      </c>
      <c r="P222" s="72">
        <v>23300</v>
      </c>
      <c r="Q222" s="72">
        <v>23600</v>
      </c>
      <c r="R222" s="73">
        <v>23700</v>
      </c>
      <c r="S222" s="73">
        <v>23200</v>
      </c>
      <c r="T222" s="73">
        <v>24300</v>
      </c>
      <c r="U222" s="73">
        <v>23300</v>
      </c>
      <c r="V222" s="73">
        <v>23300</v>
      </c>
      <c r="W222" s="73">
        <v>26200</v>
      </c>
      <c r="X222" s="73">
        <v>26600</v>
      </c>
      <c r="Y222" s="73">
        <v>31400</v>
      </c>
      <c r="Z222" s="73">
        <v>27300</v>
      </c>
      <c r="AA222" s="73">
        <v>22600</v>
      </c>
      <c r="AB222" s="73">
        <v>18600</v>
      </c>
      <c r="AC222" s="73"/>
      <c r="AD222" s="73"/>
      <c r="AE222" s="73" t="s">
        <v>140</v>
      </c>
      <c r="AF222" s="73" t="s">
        <v>140</v>
      </c>
      <c r="AG222" s="73"/>
      <c r="AH222" s="73"/>
      <c r="AI222" s="73">
        <v>28</v>
      </c>
      <c r="AJ222" s="74">
        <v>3</v>
      </c>
    </row>
    <row r="223" spans="1:36">
      <c r="A223" s="67" t="s">
        <v>309</v>
      </c>
      <c r="B223" s="68" t="s">
        <v>190</v>
      </c>
      <c r="C223" s="68">
        <v>279</v>
      </c>
      <c r="D223" s="68">
        <v>16200</v>
      </c>
      <c r="E223" s="68">
        <v>14900</v>
      </c>
      <c r="F223" s="68">
        <v>15000</v>
      </c>
      <c r="G223" s="68">
        <v>18000</v>
      </c>
      <c r="H223" s="68">
        <v>19000</v>
      </c>
      <c r="I223" s="68">
        <v>19600</v>
      </c>
      <c r="J223" s="68">
        <v>19900</v>
      </c>
      <c r="K223" s="68">
        <v>19900</v>
      </c>
      <c r="L223" s="68">
        <v>16900</v>
      </c>
      <c r="M223" s="68">
        <v>11600</v>
      </c>
      <c r="N223" s="68">
        <v>12500</v>
      </c>
      <c r="O223" s="68">
        <v>16500</v>
      </c>
      <c r="P223" s="68">
        <v>19700</v>
      </c>
      <c r="Q223" s="68">
        <v>19700</v>
      </c>
      <c r="R223" s="69">
        <v>20100</v>
      </c>
      <c r="S223" s="69">
        <v>17900</v>
      </c>
      <c r="T223" s="69">
        <v>20900</v>
      </c>
      <c r="U223" s="69">
        <v>20400</v>
      </c>
      <c r="V223" s="69">
        <v>20800</v>
      </c>
      <c r="W223" s="69">
        <v>25400</v>
      </c>
      <c r="X223" s="69">
        <v>23600</v>
      </c>
      <c r="Y223" s="69">
        <v>26600</v>
      </c>
      <c r="Z223" s="69">
        <v>20800</v>
      </c>
      <c r="AA223" s="69">
        <v>17200</v>
      </c>
      <c r="AB223" s="69">
        <v>13300</v>
      </c>
      <c r="AC223" s="69"/>
      <c r="AD223" s="69"/>
      <c r="AE223" s="69" t="s">
        <v>140</v>
      </c>
      <c r="AF223" s="69" t="s">
        <v>140</v>
      </c>
      <c r="AG223" s="69"/>
      <c r="AH223" s="69"/>
      <c r="AI223" s="69">
        <v>28</v>
      </c>
      <c r="AJ223" s="70">
        <v>3</v>
      </c>
    </row>
    <row r="224" spans="1:36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3"/>
      <c r="S224" s="73" t="s">
        <v>139</v>
      </c>
      <c r="T224" s="73" t="s">
        <v>140</v>
      </c>
      <c r="U224" s="73" t="s">
        <v>139</v>
      </c>
      <c r="V224" s="73" t="s">
        <v>140</v>
      </c>
      <c r="W224" s="73"/>
      <c r="X224" s="73"/>
      <c r="Y224" s="73"/>
      <c r="Z224" s="73"/>
      <c r="AA224" s="73"/>
      <c r="AB224" s="73"/>
      <c r="AC224" s="73"/>
      <c r="AD224" s="73"/>
      <c r="AE224" s="73" t="s">
        <v>140</v>
      </c>
      <c r="AF224" s="73" t="s">
        <v>140</v>
      </c>
      <c r="AG224" s="73"/>
      <c r="AH224" s="73"/>
      <c r="AI224" s="73"/>
      <c r="AJ224" s="74"/>
    </row>
    <row r="225" spans="1:36">
      <c r="A225" s="67" t="s">
        <v>311</v>
      </c>
      <c r="B225" s="68" t="s">
        <v>200</v>
      </c>
      <c r="C225" s="68">
        <v>510</v>
      </c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>
        <v>4100</v>
      </c>
      <c r="Q225" s="68">
        <v>4300</v>
      </c>
      <c r="R225" s="69">
        <v>4300</v>
      </c>
      <c r="S225" s="69">
        <v>4900</v>
      </c>
      <c r="T225" s="69">
        <v>3800</v>
      </c>
      <c r="U225" s="69">
        <v>4800</v>
      </c>
      <c r="V225" s="69">
        <v>4800</v>
      </c>
      <c r="W225" s="69">
        <v>4600</v>
      </c>
      <c r="X225" s="69">
        <v>4100</v>
      </c>
      <c r="Y225" s="69"/>
      <c r="Z225" s="69">
        <v>4700</v>
      </c>
      <c r="AA225" s="69">
        <v>5300</v>
      </c>
      <c r="AB225" s="69">
        <v>6000</v>
      </c>
      <c r="AC225" s="69">
        <v>6600</v>
      </c>
      <c r="AD225" s="69"/>
      <c r="AE225" s="69" t="s">
        <v>140</v>
      </c>
      <c r="AF225" s="69" t="s">
        <v>140</v>
      </c>
      <c r="AG225" s="69">
        <v>6500</v>
      </c>
      <c r="AH225" s="69"/>
      <c r="AI225" s="69">
        <v>12</v>
      </c>
      <c r="AJ225" s="70">
        <v>7</v>
      </c>
    </row>
    <row r="226" spans="1:36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3"/>
      <c r="S226" s="73" t="s">
        <v>139</v>
      </c>
      <c r="T226" s="73" t="s">
        <v>140</v>
      </c>
      <c r="U226" s="73" t="s">
        <v>139</v>
      </c>
      <c r="V226" s="73" t="s">
        <v>140</v>
      </c>
      <c r="W226" s="73"/>
      <c r="X226" s="73"/>
      <c r="Y226" s="73"/>
      <c r="Z226" s="73"/>
      <c r="AA226" s="73"/>
      <c r="AB226" s="73"/>
      <c r="AC226" s="73"/>
      <c r="AD226" s="73"/>
      <c r="AE226" s="73" t="s">
        <v>140</v>
      </c>
      <c r="AF226" s="73" t="s">
        <v>140</v>
      </c>
      <c r="AG226" s="73"/>
      <c r="AH226" s="73"/>
      <c r="AI226" s="73"/>
      <c r="AJ226" s="74"/>
    </row>
    <row r="227" spans="1:36">
      <c r="A227" s="67" t="s">
        <v>312</v>
      </c>
      <c r="B227" s="68" t="s">
        <v>230</v>
      </c>
      <c r="C227" s="68"/>
      <c r="D227" s="68">
        <v>8200</v>
      </c>
      <c r="E227" s="68">
        <v>9300</v>
      </c>
      <c r="F227" s="68">
        <v>11300</v>
      </c>
      <c r="G227" s="68">
        <v>9700</v>
      </c>
      <c r="H227" s="68">
        <v>10500</v>
      </c>
      <c r="I227" s="68">
        <v>9400</v>
      </c>
      <c r="J227" s="68">
        <v>11000</v>
      </c>
      <c r="K227" s="68">
        <v>8900</v>
      </c>
      <c r="L227" s="68">
        <v>9900</v>
      </c>
      <c r="M227" s="68">
        <v>9000</v>
      </c>
      <c r="N227" s="68">
        <v>7300</v>
      </c>
      <c r="O227" s="68">
        <v>8300</v>
      </c>
      <c r="P227" s="68"/>
      <c r="Q227" s="68"/>
      <c r="R227" s="69"/>
      <c r="S227" s="69" t="s">
        <v>139</v>
      </c>
      <c r="T227" s="69" t="s">
        <v>140</v>
      </c>
      <c r="U227" s="69" t="s">
        <v>139</v>
      </c>
      <c r="V227" s="69" t="s">
        <v>140</v>
      </c>
      <c r="W227" s="69"/>
      <c r="X227" s="69"/>
      <c r="Y227" s="69"/>
      <c r="Z227" s="69"/>
      <c r="AA227" s="69"/>
      <c r="AB227" s="69"/>
      <c r="AC227" s="69"/>
      <c r="AD227" s="69"/>
      <c r="AE227" s="69" t="s">
        <v>140</v>
      </c>
      <c r="AF227" s="69" t="s">
        <v>140</v>
      </c>
      <c r="AG227" s="69"/>
      <c r="AH227" s="69"/>
      <c r="AI227" s="69"/>
      <c r="AJ227" s="70"/>
    </row>
    <row r="228" spans="1:36">
      <c r="A228" s="71" t="s">
        <v>312</v>
      </c>
      <c r="B228" s="72" t="s">
        <v>313</v>
      </c>
      <c r="C228" s="72">
        <v>284</v>
      </c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>
        <v>11500</v>
      </c>
      <c r="Q228" s="72">
        <v>9300</v>
      </c>
      <c r="R228" s="73">
        <v>10800</v>
      </c>
      <c r="S228" s="73">
        <v>10900</v>
      </c>
      <c r="T228" s="73">
        <v>9900</v>
      </c>
      <c r="U228" s="73">
        <v>9800</v>
      </c>
      <c r="V228" s="73">
        <v>9800</v>
      </c>
      <c r="W228" s="73">
        <v>10700</v>
      </c>
      <c r="X228" s="73">
        <v>10500</v>
      </c>
      <c r="Y228" s="73">
        <v>10300</v>
      </c>
      <c r="Z228" s="73">
        <v>11600</v>
      </c>
      <c r="AA228" s="73">
        <v>11300</v>
      </c>
      <c r="AB228" s="73">
        <v>7200</v>
      </c>
      <c r="AC228" s="73">
        <v>8900</v>
      </c>
      <c r="AD228" s="73">
        <v>10200</v>
      </c>
      <c r="AE228" s="73" t="s">
        <v>140</v>
      </c>
      <c r="AF228" s="73">
        <v>7600</v>
      </c>
      <c r="AG228" s="73"/>
      <c r="AH228" s="73">
        <v>13100</v>
      </c>
      <c r="AI228" s="73">
        <v>46</v>
      </c>
      <c r="AJ228" s="74">
        <v>4</v>
      </c>
    </row>
    <row r="229" spans="1:36">
      <c r="A229" s="67" t="s">
        <v>312</v>
      </c>
      <c r="B229" s="68" t="s">
        <v>314</v>
      </c>
      <c r="C229" s="68">
        <v>283</v>
      </c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>
        <v>13600</v>
      </c>
      <c r="AD229" s="69"/>
      <c r="AE229" s="69" t="s">
        <v>140</v>
      </c>
      <c r="AF229" s="69" t="s">
        <v>140</v>
      </c>
      <c r="AG229" s="69"/>
      <c r="AH229" s="69"/>
      <c r="AI229" s="69">
        <v>46</v>
      </c>
      <c r="AJ229" s="70">
        <v>4</v>
      </c>
    </row>
    <row r="230" spans="1:36" ht="13.8" customHeight="1">
      <c r="A230" s="71" t="s">
        <v>312</v>
      </c>
      <c r="B230" s="72" t="s">
        <v>315</v>
      </c>
      <c r="C230" s="92">
        <v>39</v>
      </c>
      <c r="D230" s="72"/>
      <c r="E230" s="72"/>
      <c r="F230" s="72"/>
      <c r="G230" s="72"/>
      <c r="H230" s="72"/>
      <c r="I230" s="72">
        <v>10500</v>
      </c>
      <c r="J230" s="72">
        <v>10800</v>
      </c>
      <c r="K230" s="72">
        <v>11100</v>
      </c>
      <c r="L230" s="72">
        <v>11400</v>
      </c>
      <c r="M230" s="72">
        <v>12500</v>
      </c>
      <c r="N230" s="72">
        <v>11700</v>
      </c>
      <c r="O230" s="72">
        <v>13200</v>
      </c>
      <c r="P230" s="72">
        <v>15200</v>
      </c>
      <c r="Q230" s="72">
        <v>15700</v>
      </c>
      <c r="R230" s="73">
        <v>16900</v>
      </c>
      <c r="S230" s="73">
        <v>16900</v>
      </c>
      <c r="T230" s="73">
        <v>17500</v>
      </c>
      <c r="U230" s="73">
        <v>16600</v>
      </c>
      <c r="V230" s="73">
        <v>17100</v>
      </c>
      <c r="W230" s="73">
        <v>17200</v>
      </c>
      <c r="X230" s="73">
        <v>15700</v>
      </c>
      <c r="Y230" s="73">
        <v>15200</v>
      </c>
      <c r="Z230" s="73">
        <v>14500</v>
      </c>
      <c r="AA230" s="73" t="s">
        <v>150</v>
      </c>
      <c r="AB230" s="73"/>
      <c r="AC230" s="73"/>
      <c r="AD230" s="73">
        <v>18600</v>
      </c>
      <c r="AE230" s="73">
        <v>19200</v>
      </c>
      <c r="AF230" s="73">
        <v>19800</v>
      </c>
      <c r="AG230" s="73">
        <v>20500</v>
      </c>
      <c r="AH230" s="73">
        <v>21900</v>
      </c>
      <c r="AI230" s="73"/>
      <c r="AJ230" s="74">
        <v>4</v>
      </c>
    </row>
    <row r="231" spans="1:36" hidden="1">
      <c r="A231" s="67" t="s">
        <v>312</v>
      </c>
      <c r="B231" s="68" t="s">
        <v>232</v>
      </c>
      <c r="C231" s="68"/>
      <c r="D231" s="68">
        <v>9700</v>
      </c>
      <c r="E231" s="68">
        <v>12800</v>
      </c>
      <c r="F231" s="68">
        <v>13900</v>
      </c>
      <c r="G231" s="68">
        <v>11400</v>
      </c>
      <c r="H231" s="68">
        <v>13400</v>
      </c>
      <c r="I231" s="68">
        <v>12300</v>
      </c>
      <c r="J231" s="68">
        <v>13000</v>
      </c>
      <c r="K231" s="68">
        <v>13000</v>
      </c>
      <c r="L231" s="68">
        <v>12900</v>
      </c>
      <c r="M231" s="68">
        <v>14000</v>
      </c>
      <c r="N231" s="68">
        <v>9400</v>
      </c>
      <c r="O231" s="68"/>
      <c r="P231" s="68"/>
      <c r="Q231" s="68"/>
      <c r="R231" s="69"/>
      <c r="S231" s="69" t="s">
        <v>139</v>
      </c>
      <c r="T231" s="69" t="s">
        <v>140</v>
      </c>
      <c r="U231" s="69" t="s">
        <v>139</v>
      </c>
      <c r="V231" s="69" t="s">
        <v>140</v>
      </c>
      <c r="W231" s="69"/>
      <c r="X231" s="69"/>
      <c r="Y231" s="69"/>
      <c r="Z231" s="69"/>
      <c r="AA231" s="69"/>
      <c r="AB231" s="69"/>
      <c r="AC231" s="69" t="e">
        <v>#N/A</v>
      </c>
      <c r="AD231" s="69" t="e">
        <v>#N/A</v>
      </c>
      <c r="AE231" s="69" t="s">
        <v>140</v>
      </c>
      <c r="AF231" s="69" t="s">
        <v>140</v>
      </c>
      <c r="AG231" s="69" t="e">
        <v>#N/A</v>
      </c>
      <c r="AH231" s="69"/>
      <c r="AI231" s="69"/>
      <c r="AJ231" s="70">
        <v>4</v>
      </c>
    </row>
    <row r="232" spans="1:36">
      <c r="A232" s="79" t="s">
        <v>312</v>
      </c>
      <c r="B232" s="80" t="s">
        <v>240</v>
      </c>
      <c r="C232" s="80">
        <v>285</v>
      </c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>
        <v>12700</v>
      </c>
      <c r="P232" s="80">
        <v>15100</v>
      </c>
      <c r="Q232" s="80">
        <v>16300</v>
      </c>
      <c r="R232" s="81">
        <v>16700</v>
      </c>
      <c r="S232" s="81">
        <v>18300</v>
      </c>
      <c r="T232" s="81">
        <v>18600</v>
      </c>
      <c r="U232" s="81">
        <v>18400</v>
      </c>
      <c r="V232" s="81">
        <v>19500</v>
      </c>
      <c r="W232" s="81">
        <v>22400</v>
      </c>
      <c r="X232" s="81"/>
      <c r="Y232" s="81"/>
      <c r="Z232" s="81"/>
      <c r="AA232" s="81"/>
      <c r="AB232" s="81"/>
      <c r="AC232" s="81">
        <v>21700</v>
      </c>
      <c r="AD232" s="81"/>
      <c r="AE232" s="81" t="s">
        <v>140</v>
      </c>
      <c r="AF232" s="81" t="s">
        <v>140</v>
      </c>
      <c r="AG232" s="81"/>
      <c r="AH232" s="81"/>
      <c r="AI232" s="81">
        <v>46</v>
      </c>
      <c r="AJ232" s="82">
        <v>4</v>
      </c>
    </row>
    <row r="233" spans="1:36" hidden="1">
      <c r="A233" s="67" t="s">
        <v>312</v>
      </c>
      <c r="B233" s="68" t="s">
        <v>184</v>
      </c>
      <c r="C233" s="68"/>
      <c r="D233" s="68">
        <v>15300</v>
      </c>
      <c r="E233" s="68">
        <v>21200</v>
      </c>
      <c r="F233" s="68">
        <v>23200</v>
      </c>
      <c r="G233" s="68">
        <v>21100</v>
      </c>
      <c r="H233" s="68">
        <v>26400</v>
      </c>
      <c r="I233" s="68">
        <v>25900</v>
      </c>
      <c r="J233" s="68">
        <v>27400</v>
      </c>
      <c r="K233" s="68">
        <v>27100</v>
      </c>
      <c r="L233" s="68">
        <v>29200</v>
      </c>
      <c r="M233" s="68">
        <v>28900</v>
      </c>
      <c r="N233" s="68">
        <v>25400</v>
      </c>
      <c r="O233" s="68"/>
      <c r="P233" s="68"/>
      <c r="Q233" s="68"/>
      <c r="R233" s="69"/>
      <c r="S233" s="69" t="s">
        <v>139</v>
      </c>
      <c r="T233" s="69" t="s">
        <v>140</v>
      </c>
      <c r="U233" s="69" t="s">
        <v>139</v>
      </c>
      <c r="V233" s="69" t="s">
        <v>140</v>
      </c>
      <c r="W233" s="69"/>
      <c r="X233" s="69"/>
      <c r="Y233" s="69"/>
      <c r="Z233" s="69"/>
      <c r="AA233" s="69" t="e">
        <v>#N/A</v>
      </c>
      <c r="AB233" s="69"/>
      <c r="AC233" s="69" t="e">
        <v>#N/A</v>
      </c>
      <c r="AD233" s="69" t="e">
        <v>#N/A</v>
      </c>
      <c r="AE233" s="69" t="s">
        <v>140</v>
      </c>
      <c r="AF233" s="69" t="s">
        <v>140</v>
      </c>
      <c r="AG233" s="69" t="e">
        <v>#N/A</v>
      </c>
      <c r="AH233" s="69"/>
      <c r="AI233" s="69">
        <v>6</v>
      </c>
      <c r="AJ233" s="70"/>
    </row>
    <row r="234" spans="1:36">
      <c r="A234" s="71" t="s">
        <v>312</v>
      </c>
      <c r="B234" s="72" t="s">
        <v>184</v>
      </c>
      <c r="C234" s="92">
        <v>46</v>
      </c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>
        <v>28100</v>
      </c>
      <c r="P234" s="72">
        <v>32900</v>
      </c>
      <c r="Q234" s="72">
        <v>32400</v>
      </c>
      <c r="R234" s="73">
        <v>34600</v>
      </c>
      <c r="S234" s="73">
        <v>37100</v>
      </c>
      <c r="T234" s="73">
        <v>39900</v>
      </c>
      <c r="U234" s="73">
        <v>40700</v>
      </c>
      <c r="V234" s="73">
        <v>39400</v>
      </c>
      <c r="W234" s="73">
        <v>35900</v>
      </c>
      <c r="X234" s="73">
        <v>32700</v>
      </c>
      <c r="Y234" s="73">
        <v>34800</v>
      </c>
      <c r="Z234" s="73">
        <v>35200</v>
      </c>
      <c r="AA234" s="73">
        <v>33500</v>
      </c>
      <c r="AB234" s="73">
        <v>35900</v>
      </c>
      <c r="AC234" s="73">
        <v>39100</v>
      </c>
      <c r="AD234" s="73">
        <v>37800</v>
      </c>
      <c r="AE234" s="73">
        <v>40800</v>
      </c>
      <c r="AF234" s="73">
        <v>37600</v>
      </c>
      <c r="AG234" s="73">
        <v>38900</v>
      </c>
      <c r="AH234" s="73">
        <v>40600</v>
      </c>
      <c r="AI234" s="73"/>
      <c r="AJ234" s="74">
        <v>4</v>
      </c>
    </row>
    <row r="235" spans="1:36">
      <c r="A235" s="67"/>
      <c r="B235" s="68"/>
      <c r="C235" s="68"/>
      <c r="D235" s="68"/>
      <c r="E235" s="68"/>
      <c r="F235" s="68"/>
      <c r="G235" s="68"/>
      <c r="H235" s="68"/>
      <c r="I235" s="68" t="s">
        <v>140</v>
      </c>
      <c r="J235" s="68" t="s">
        <v>140</v>
      </c>
      <c r="K235" s="68" t="s">
        <v>140</v>
      </c>
      <c r="L235" s="68"/>
      <c r="M235" s="68"/>
      <c r="N235" s="68"/>
      <c r="O235" s="68"/>
      <c r="P235" s="68"/>
      <c r="Q235" s="68"/>
      <c r="R235" s="69"/>
      <c r="S235" s="69" t="s">
        <v>139</v>
      </c>
      <c r="T235" s="69" t="s">
        <v>140</v>
      </c>
      <c r="U235" s="69" t="s">
        <v>139</v>
      </c>
      <c r="V235" s="69" t="s">
        <v>140</v>
      </c>
      <c r="W235" s="69"/>
      <c r="X235" s="69"/>
      <c r="Y235" s="69"/>
      <c r="Z235" s="69"/>
      <c r="AA235" s="69"/>
      <c r="AB235" s="69"/>
      <c r="AC235" s="69"/>
      <c r="AD235" s="69"/>
      <c r="AE235" s="69" t="s">
        <v>140</v>
      </c>
      <c r="AF235" s="69" t="s">
        <v>140</v>
      </c>
      <c r="AG235" s="69"/>
      <c r="AH235" s="69"/>
      <c r="AI235" s="69"/>
      <c r="AJ235" s="70"/>
    </row>
    <row r="236" spans="1:36">
      <c r="A236" s="71" t="s">
        <v>316</v>
      </c>
      <c r="B236" s="72" t="s">
        <v>317</v>
      </c>
      <c r="C236" s="72">
        <v>476</v>
      </c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>
        <v>300</v>
      </c>
      <c r="Q236" s="72">
        <v>400</v>
      </c>
      <c r="R236" s="73">
        <v>400</v>
      </c>
      <c r="S236" s="73">
        <v>400</v>
      </c>
      <c r="T236" s="73">
        <v>600</v>
      </c>
      <c r="U236" s="73">
        <v>500</v>
      </c>
      <c r="V236" s="73">
        <v>600</v>
      </c>
      <c r="W236" s="73"/>
      <c r="X236" s="73">
        <v>1100</v>
      </c>
      <c r="Y236" s="73">
        <v>2700</v>
      </c>
      <c r="Z236" s="73">
        <v>1200</v>
      </c>
      <c r="AA236" s="73">
        <v>1100</v>
      </c>
      <c r="AB236" s="73">
        <v>1400</v>
      </c>
      <c r="AC236" s="73"/>
      <c r="AD236" s="73"/>
      <c r="AE236" s="73" t="s">
        <v>140</v>
      </c>
      <c r="AF236" s="73" t="s">
        <v>140</v>
      </c>
      <c r="AG236" s="73"/>
      <c r="AH236" s="73"/>
      <c r="AI236" s="73">
        <v>6</v>
      </c>
      <c r="AJ236" s="74">
        <v>5</v>
      </c>
    </row>
    <row r="237" spans="1:36">
      <c r="A237" s="67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9"/>
      <c r="S237" s="69" t="s">
        <v>139</v>
      </c>
      <c r="T237" s="69" t="s">
        <v>140</v>
      </c>
      <c r="U237" s="69" t="s">
        <v>139</v>
      </c>
      <c r="V237" s="69" t="s">
        <v>140</v>
      </c>
      <c r="W237" s="69"/>
      <c r="X237" s="69"/>
      <c r="Y237" s="69"/>
      <c r="Z237" s="69"/>
      <c r="AA237" s="69"/>
      <c r="AB237" s="69"/>
      <c r="AC237" s="69"/>
      <c r="AD237" s="69"/>
      <c r="AE237" s="69" t="s">
        <v>140</v>
      </c>
      <c r="AF237" s="69" t="s">
        <v>140</v>
      </c>
      <c r="AG237" s="69"/>
      <c r="AH237" s="69"/>
      <c r="AI237" s="69"/>
      <c r="AJ237" s="70"/>
    </row>
    <row r="238" spans="1:36">
      <c r="A238" s="71" t="s">
        <v>318</v>
      </c>
      <c r="B238" s="72" t="s">
        <v>142</v>
      </c>
      <c r="C238" s="72">
        <v>290</v>
      </c>
      <c r="D238" s="72"/>
      <c r="E238" s="72"/>
      <c r="F238" s="72"/>
      <c r="G238" s="72"/>
      <c r="H238" s="72"/>
      <c r="I238" s="72">
        <v>1500</v>
      </c>
      <c r="J238" s="72">
        <v>1300</v>
      </c>
      <c r="K238" s="72">
        <v>1400</v>
      </c>
      <c r="L238" s="72">
        <v>1400</v>
      </c>
      <c r="M238" s="72">
        <v>1600</v>
      </c>
      <c r="N238" s="72">
        <v>1700</v>
      </c>
      <c r="O238" s="72">
        <v>1700</v>
      </c>
      <c r="P238" s="72">
        <v>2300</v>
      </c>
      <c r="Q238" s="72">
        <v>2700</v>
      </c>
      <c r="R238" s="73">
        <v>2500</v>
      </c>
      <c r="S238" s="73">
        <v>2600</v>
      </c>
      <c r="T238" s="73">
        <v>6000</v>
      </c>
      <c r="U238" s="73">
        <v>9300</v>
      </c>
      <c r="V238" s="73">
        <v>9900</v>
      </c>
      <c r="W238" s="73">
        <v>13900</v>
      </c>
      <c r="X238" s="73">
        <v>15400</v>
      </c>
      <c r="Y238" s="73">
        <v>9200</v>
      </c>
      <c r="Z238" s="73">
        <v>17700</v>
      </c>
      <c r="AA238" s="73">
        <v>15600</v>
      </c>
      <c r="AB238" s="73">
        <v>14900</v>
      </c>
      <c r="AC238" s="73">
        <v>17700</v>
      </c>
      <c r="AD238" s="73">
        <v>17300</v>
      </c>
      <c r="AE238" s="73">
        <v>20200</v>
      </c>
      <c r="AF238" s="73">
        <v>17600</v>
      </c>
      <c r="AG238" s="73">
        <v>18300</v>
      </c>
      <c r="AH238" s="73">
        <v>19100</v>
      </c>
      <c r="AI238" s="73">
        <v>21</v>
      </c>
      <c r="AJ238" s="74">
        <v>5</v>
      </c>
    </row>
    <row r="239" spans="1:36">
      <c r="A239" s="67" t="s">
        <v>318</v>
      </c>
      <c r="B239" s="68" t="s">
        <v>319</v>
      </c>
      <c r="C239" s="68">
        <v>289</v>
      </c>
      <c r="D239" s="68"/>
      <c r="E239" s="68"/>
      <c r="F239" s="68"/>
      <c r="G239" s="68">
        <v>3100</v>
      </c>
      <c r="H239" s="68">
        <v>3000</v>
      </c>
      <c r="I239" s="68">
        <v>3200</v>
      </c>
      <c r="J239" s="68">
        <v>3400</v>
      </c>
      <c r="K239" s="68">
        <v>3400</v>
      </c>
      <c r="L239" s="68">
        <v>3600</v>
      </c>
      <c r="M239" s="68">
        <v>2500</v>
      </c>
      <c r="N239" s="68">
        <v>4100</v>
      </c>
      <c r="O239" s="68">
        <v>4800</v>
      </c>
      <c r="P239" s="68">
        <v>5100</v>
      </c>
      <c r="Q239" s="68">
        <v>4700</v>
      </c>
      <c r="R239" s="69">
        <v>5800</v>
      </c>
      <c r="S239" s="69">
        <v>7200</v>
      </c>
      <c r="T239" s="69">
        <v>7700</v>
      </c>
      <c r="U239" s="69">
        <v>12400</v>
      </c>
      <c r="V239" s="69">
        <v>11200</v>
      </c>
      <c r="W239" s="69">
        <v>13700</v>
      </c>
      <c r="X239" s="69">
        <v>14600</v>
      </c>
      <c r="Y239" s="69">
        <v>15900</v>
      </c>
      <c r="Z239" s="69">
        <v>15100</v>
      </c>
      <c r="AA239" s="69">
        <v>10200</v>
      </c>
      <c r="AB239" s="69">
        <v>9500</v>
      </c>
      <c r="AC239" s="69">
        <v>12700</v>
      </c>
      <c r="AD239" s="69">
        <v>14700</v>
      </c>
      <c r="AE239" s="69">
        <v>15800</v>
      </c>
      <c r="AF239" s="69">
        <v>13600</v>
      </c>
      <c r="AG239" s="69">
        <v>13600</v>
      </c>
      <c r="AH239" s="69">
        <v>15100</v>
      </c>
      <c r="AI239" s="69">
        <v>22</v>
      </c>
      <c r="AJ239" s="70">
        <v>5</v>
      </c>
    </row>
    <row r="240" spans="1:36">
      <c r="A240" s="71" t="s">
        <v>318</v>
      </c>
      <c r="B240" s="72" t="s">
        <v>320</v>
      </c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>
        <v>7800</v>
      </c>
      <c r="AI240" s="73"/>
      <c r="AJ240" s="74"/>
    </row>
    <row r="241" spans="1:36">
      <c r="A241" s="67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70"/>
    </row>
    <row r="242" spans="1:36">
      <c r="A242" s="71" t="s">
        <v>321</v>
      </c>
      <c r="B242" s="72" t="s">
        <v>322</v>
      </c>
      <c r="C242" s="92">
        <v>17</v>
      </c>
      <c r="D242" s="72"/>
      <c r="E242" s="72">
        <v>34100</v>
      </c>
      <c r="F242" s="72"/>
      <c r="G242" s="72"/>
      <c r="H242" s="72"/>
      <c r="I242" s="72">
        <v>34000</v>
      </c>
      <c r="J242" s="72">
        <v>33800</v>
      </c>
      <c r="K242" s="72">
        <v>34400</v>
      </c>
      <c r="L242" s="72">
        <v>31900</v>
      </c>
      <c r="M242" s="72">
        <v>34200</v>
      </c>
      <c r="N242" s="72" t="s">
        <v>323</v>
      </c>
      <c r="O242" s="72">
        <v>32600</v>
      </c>
      <c r="P242" s="72">
        <v>32500</v>
      </c>
      <c r="Q242" s="72">
        <v>25600</v>
      </c>
      <c r="R242" s="73">
        <v>23200</v>
      </c>
      <c r="S242" s="73">
        <v>22800</v>
      </c>
      <c r="T242" s="73">
        <v>23100</v>
      </c>
      <c r="U242" s="73">
        <v>25100</v>
      </c>
      <c r="V242" s="73">
        <v>25700</v>
      </c>
      <c r="W242" s="73">
        <v>27900</v>
      </c>
      <c r="X242" s="73">
        <v>27200</v>
      </c>
      <c r="Y242" s="73">
        <v>28300</v>
      </c>
      <c r="Z242" s="73">
        <v>23200</v>
      </c>
      <c r="AA242" s="73">
        <v>23900</v>
      </c>
      <c r="AB242" s="73">
        <v>21200</v>
      </c>
      <c r="AC242" s="73">
        <v>20700</v>
      </c>
      <c r="AD242" s="73">
        <v>20000</v>
      </c>
      <c r="AE242" s="73">
        <v>17900</v>
      </c>
      <c r="AF242" s="73">
        <v>18400</v>
      </c>
      <c r="AG242" s="73">
        <v>20600</v>
      </c>
      <c r="AH242" s="73">
        <v>21500</v>
      </c>
      <c r="AI242" s="73"/>
      <c r="AJ242" s="74">
        <v>2</v>
      </c>
    </row>
    <row r="243" spans="1:36">
      <c r="A243" s="67" t="s">
        <v>321</v>
      </c>
      <c r="B243" s="68" t="s">
        <v>324</v>
      </c>
      <c r="C243" s="68">
        <v>291</v>
      </c>
      <c r="D243" s="68">
        <v>25700</v>
      </c>
      <c r="E243" s="68">
        <v>29300</v>
      </c>
      <c r="F243" s="68">
        <v>30500</v>
      </c>
      <c r="G243" s="68">
        <v>32500</v>
      </c>
      <c r="H243" s="68">
        <v>34800</v>
      </c>
      <c r="I243" s="68">
        <v>36500</v>
      </c>
      <c r="J243" s="68">
        <v>35500</v>
      </c>
      <c r="K243" s="68">
        <v>36000</v>
      </c>
      <c r="L243" s="68">
        <v>36000</v>
      </c>
      <c r="M243" s="68">
        <v>34000</v>
      </c>
      <c r="N243" s="68">
        <v>31500</v>
      </c>
      <c r="O243" s="68">
        <v>29700</v>
      </c>
      <c r="P243" s="68">
        <v>31900</v>
      </c>
      <c r="Q243" s="68">
        <v>24500</v>
      </c>
      <c r="R243" s="69">
        <v>22100</v>
      </c>
      <c r="S243" s="69">
        <v>21600</v>
      </c>
      <c r="T243" s="69">
        <v>23000</v>
      </c>
      <c r="U243" s="69">
        <v>23700</v>
      </c>
      <c r="V243" s="69">
        <v>25700</v>
      </c>
      <c r="W243" s="69">
        <v>25800</v>
      </c>
      <c r="X243" s="69">
        <v>25600</v>
      </c>
      <c r="Y243" s="69">
        <v>26100</v>
      </c>
      <c r="Z243" s="69">
        <v>23300</v>
      </c>
      <c r="AA243" s="69">
        <v>21000</v>
      </c>
      <c r="AB243" s="69">
        <v>21300</v>
      </c>
      <c r="AC243" s="69"/>
      <c r="AD243" s="69"/>
      <c r="AE243" s="69" t="s">
        <v>140</v>
      </c>
      <c r="AF243" s="69" t="s">
        <v>140</v>
      </c>
      <c r="AG243" s="69"/>
      <c r="AH243" s="69"/>
      <c r="AI243" s="69">
        <v>17</v>
      </c>
      <c r="AJ243" s="70">
        <v>2</v>
      </c>
    </row>
    <row r="244" spans="1:36">
      <c r="A244" s="71" t="s">
        <v>321</v>
      </c>
      <c r="B244" s="72" t="s">
        <v>325</v>
      </c>
      <c r="C244" s="72">
        <v>292</v>
      </c>
      <c r="D244" s="72"/>
      <c r="E244" s="72"/>
      <c r="F244" s="72"/>
      <c r="G244" s="72"/>
      <c r="H244" s="72"/>
      <c r="I244" s="72">
        <v>33000</v>
      </c>
      <c r="J244" s="72">
        <v>37800</v>
      </c>
      <c r="K244" s="72">
        <v>34000</v>
      </c>
      <c r="L244" s="72">
        <v>34900</v>
      </c>
      <c r="M244" s="72">
        <v>30100</v>
      </c>
      <c r="N244" s="72">
        <v>32100</v>
      </c>
      <c r="O244" s="72">
        <v>31700</v>
      </c>
      <c r="P244" s="72">
        <v>29600</v>
      </c>
      <c r="Q244" s="72">
        <v>24200</v>
      </c>
      <c r="R244" s="73">
        <v>22100</v>
      </c>
      <c r="S244" s="73">
        <v>21000</v>
      </c>
      <c r="T244" s="73">
        <v>23200</v>
      </c>
      <c r="U244" s="73">
        <v>24900</v>
      </c>
      <c r="V244" s="73">
        <v>28600</v>
      </c>
      <c r="W244" s="73">
        <v>26600</v>
      </c>
      <c r="X244" s="73">
        <v>25400</v>
      </c>
      <c r="Y244" s="73">
        <v>26500</v>
      </c>
      <c r="Z244" s="73">
        <v>27000</v>
      </c>
      <c r="AA244" s="73">
        <v>20600</v>
      </c>
      <c r="AB244" s="73">
        <v>22500</v>
      </c>
      <c r="AC244" s="73">
        <v>23200</v>
      </c>
      <c r="AD244" s="73">
        <v>22500</v>
      </c>
      <c r="AE244" s="73" t="s">
        <v>140</v>
      </c>
      <c r="AF244" s="73">
        <v>20900</v>
      </c>
      <c r="AG244" s="73">
        <v>20900</v>
      </c>
      <c r="AH244" s="73">
        <v>20900</v>
      </c>
      <c r="AI244" s="73">
        <v>17</v>
      </c>
      <c r="AJ244" s="74">
        <v>2</v>
      </c>
    </row>
    <row r="245" spans="1:36">
      <c r="A245" s="67" t="s">
        <v>321</v>
      </c>
      <c r="B245" s="68" t="s">
        <v>326</v>
      </c>
      <c r="C245" s="68">
        <v>293</v>
      </c>
      <c r="D245" s="68">
        <v>14700</v>
      </c>
      <c r="E245" s="68">
        <v>20800</v>
      </c>
      <c r="F245" s="68">
        <v>21000</v>
      </c>
      <c r="G245" s="68">
        <v>25500</v>
      </c>
      <c r="H245" s="68">
        <v>26200</v>
      </c>
      <c r="I245" s="68">
        <v>28600</v>
      </c>
      <c r="J245" s="68">
        <v>26600</v>
      </c>
      <c r="K245" s="68">
        <v>33800</v>
      </c>
      <c r="L245" s="68">
        <v>26000</v>
      </c>
      <c r="M245" s="68">
        <v>24100</v>
      </c>
      <c r="N245" s="68">
        <v>23800</v>
      </c>
      <c r="O245" s="68">
        <v>24400</v>
      </c>
      <c r="P245" s="68">
        <v>22600</v>
      </c>
      <c r="Q245" s="68">
        <v>21200</v>
      </c>
      <c r="R245" s="69">
        <v>18300</v>
      </c>
      <c r="S245" s="69">
        <v>17900</v>
      </c>
      <c r="T245" s="69">
        <v>19700</v>
      </c>
      <c r="U245" s="69">
        <v>19600</v>
      </c>
      <c r="V245" s="69">
        <v>22900</v>
      </c>
      <c r="W245" s="69">
        <v>22000</v>
      </c>
      <c r="X245" s="69">
        <v>21600</v>
      </c>
      <c r="Y245" s="69">
        <v>22900</v>
      </c>
      <c r="Z245" s="69">
        <v>20900</v>
      </c>
      <c r="AA245" s="69">
        <v>17900</v>
      </c>
      <c r="AB245" s="69">
        <v>18800</v>
      </c>
      <c r="AC245" s="69"/>
      <c r="AD245" s="69"/>
      <c r="AE245" s="69" t="s">
        <v>140</v>
      </c>
      <c r="AF245" s="69" t="s">
        <v>140</v>
      </c>
      <c r="AG245" s="69"/>
      <c r="AH245" s="69"/>
      <c r="AI245" s="69">
        <v>17</v>
      </c>
      <c r="AJ245" s="70">
        <v>2</v>
      </c>
    </row>
    <row r="246" spans="1:36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 t="s">
        <v>140</v>
      </c>
      <c r="AF246" s="73" t="s">
        <v>140</v>
      </c>
      <c r="AG246" s="73"/>
      <c r="AH246" s="73"/>
      <c r="AI246" s="73"/>
      <c r="AJ246" s="74"/>
    </row>
    <row r="247" spans="1:36">
      <c r="A247" s="67" t="s">
        <v>327</v>
      </c>
      <c r="B247" s="68" t="s">
        <v>147</v>
      </c>
      <c r="C247" s="68">
        <v>294</v>
      </c>
      <c r="D247" s="68"/>
      <c r="E247" s="68"/>
      <c r="F247" s="68"/>
      <c r="G247" s="68"/>
      <c r="H247" s="68"/>
      <c r="I247" s="68">
        <v>10800</v>
      </c>
      <c r="J247" s="68">
        <v>11600</v>
      </c>
      <c r="K247" s="68">
        <v>13100</v>
      </c>
      <c r="L247" s="68">
        <v>10800</v>
      </c>
      <c r="M247" s="68">
        <v>11300</v>
      </c>
      <c r="N247" s="68">
        <v>10100</v>
      </c>
      <c r="O247" s="68">
        <v>8900</v>
      </c>
      <c r="P247" s="68">
        <v>8700</v>
      </c>
      <c r="Q247" s="68">
        <v>7500</v>
      </c>
      <c r="R247" s="69">
        <v>7600</v>
      </c>
      <c r="S247" s="69">
        <v>8000</v>
      </c>
      <c r="T247" s="69">
        <v>8000</v>
      </c>
      <c r="U247" s="69">
        <v>6700</v>
      </c>
      <c r="V247" s="69">
        <v>7600</v>
      </c>
      <c r="W247" s="69">
        <v>8000</v>
      </c>
      <c r="X247" s="69"/>
      <c r="Y247" s="69">
        <v>7200</v>
      </c>
      <c r="Z247" s="69">
        <v>7500</v>
      </c>
      <c r="AA247" s="69">
        <v>5900</v>
      </c>
      <c r="AB247" s="69">
        <v>5000</v>
      </c>
      <c r="AC247" s="69"/>
      <c r="AD247" s="69"/>
      <c r="AE247" s="69" t="s">
        <v>140</v>
      </c>
      <c r="AF247" s="69" t="s">
        <v>140</v>
      </c>
      <c r="AG247" s="69"/>
      <c r="AH247" s="69"/>
      <c r="AI247" s="69">
        <v>28</v>
      </c>
      <c r="AJ247" s="70">
        <v>3</v>
      </c>
    </row>
    <row r="248" spans="1:36">
      <c r="A248" s="71" t="s">
        <v>327</v>
      </c>
      <c r="B248" s="72" t="s">
        <v>288</v>
      </c>
      <c r="C248" s="72">
        <v>624</v>
      </c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3"/>
      <c r="S248" s="73">
        <v>9400</v>
      </c>
      <c r="T248" s="73">
        <v>9500</v>
      </c>
      <c r="U248" s="73">
        <v>8200</v>
      </c>
      <c r="V248" s="73">
        <v>8400</v>
      </c>
      <c r="W248" s="73">
        <v>9900</v>
      </c>
      <c r="X248" s="73">
        <v>9300</v>
      </c>
      <c r="Y248" s="73">
        <v>8000</v>
      </c>
      <c r="Z248" s="73"/>
      <c r="AA248" s="73">
        <v>6600</v>
      </c>
      <c r="AB248" s="73">
        <v>5700</v>
      </c>
      <c r="AC248" s="73"/>
      <c r="AD248" s="73"/>
      <c r="AE248" s="73" t="s">
        <v>140</v>
      </c>
      <c r="AF248" s="73" t="s">
        <v>140</v>
      </c>
      <c r="AG248" s="73"/>
      <c r="AH248" s="73"/>
      <c r="AI248" s="73">
        <v>28</v>
      </c>
      <c r="AJ248" s="74">
        <v>3</v>
      </c>
    </row>
    <row r="249" spans="1:36">
      <c r="A249" s="67" t="s">
        <v>327</v>
      </c>
      <c r="B249" s="68" t="s">
        <v>305</v>
      </c>
      <c r="C249" s="68">
        <v>297</v>
      </c>
      <c r="D249" s="68"/>
      <c r="E249" s="68"/>
      <c r="F249" s="68"/>
      <c r="G249" s="68"/>
      <c r="H249" s="68"/>
      <c r="I249" s="68">
        <v>15000</v>
      </c>
      <c r="J249" s="68">
        <v>15400</v>
      </c>
      <c r="K249" s="68">
        <v>14100</v>
      </c>
      <c r="L249" s="68">
        <v>17500</v>
      </c>
      <c r="M249" s="68">
        <v>12700</v>
      </c>
      <c r="N249" s="68">
        <v>12000</v>
      </c>
      <c r="O249" s="68">
        <v>12000</v>
      </c>
      <c r="P249" s="68">
        <v>14100</v>
      </c>
      <c r="Q249" s="68">
        <v>12000</v>
      </c>
      <c r="R249" s="69">
        <v>12100</v>
      </c>
      <c r="S249" s="69">
        <v>11100</v>
      </c>
      <c r="T249" s="69">
        <v>12400</v>
      </c>
      <c r="U249" s="69" t="s">
        <v>154</v>
      </c>
      <c r="V249" s="69">
        <v>11500</v>
      </c>
      <c r="W249" s="69"/>
      <c r="X249" s="69"/>
      <c r="Y249" s="69">
        <v>10000</v>
      </c>
      <c r="Z249" s="69">
        <v>13700</v>
      </c>
      <c r="AA249" s="69"/>
      <c r="AB249" s="69">
        <v>10000</v>
      </c>
      <c r="AC249" s="69"/>
      <c r="AD249" s="69"/>
      <c r="AE249" s="69" t="s">
        <v>140</v>
      </c>
      <c r="AF249" s="69" t="s">
        <v>140</v>
      </c>
      <c r="AG249" s="69"/>
      <c r="AH249" s="69"/>
      <c r="AI249" s="69">
        <v>28</v>
      </c>
      <c r="AJ249" s="70">
        <v>3</v>
      </c>
    </row>
    <row r="250" spans="1:36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 t="s">
        <v>140</v>
      </c>
      <c r="AF250" s="73" t="s">
        <v>140</v>
      </c>
      <c r="AG250" s="73"/>
      <c r="AH250" s="73"/>
      <c r="AI250" s="73"/>
      <c r="AJ250" s="74"/>
    </row>
    <row r="251" spans="1:36">
      <c r="A251" s="67" t="s">
        <v>328</v>
      </c>
      <c r="B251" s="68" t="s">
        <v>329</v>
      </c>
      <c r="C251" s="68">
        <v>298</v>
      </c>
      <c r="D251" s="68">
        <v>6000</v>
      </c>
      <c r="E251" s="68">
        <v>7400</v>
      </c>
      <c r="F251" s="68">
        <v>6800</v>
      </c>
      <c r="G251" s="68">
        <v>7200</v>
      </c>
      <c r="H251" s="68">
        <v>8700</v>
      </c>
      <c r="I251" s="68">
        <v>8200</v>
      </c>
      <c r="J251" s="68">
        <v>7700</v>
      </c>
      <c r="K251" s="68">
        <v>7300</v>
      </c>
      <c r="L251" s="68">
        <v>4700</v>
      </c>
      <c r="M251" s="68">
        <v>6600</v>
      </c>
      <c r="N251" s="68">
        <v>7900</v>
      </c>
      <c r="O251" s="68">
        <v>7700</v>
      </c>
      <c r="P251" s="68">
        <v>7000</v>
      </c>
      <c r="Q251" s="68">
        <v>7400</v>
      </c>
      <c r="R251" s="69">
        <v>8200</v>
      </c>
      <c r="S251" s="69">
        <v>7000</v>
      </c>
      <c r="T251" s="69">
        <v>7500</v>
      </c>
      <c r="U251" s="69">
        <v>7400</v>
      </c>
      <c r="V251" s="69">
        <v>7200</v>
      </c>
      <c r="W251" s="69">
        <v>7600</v>
      </c>
      <c r="X251" s="69">
        <v>6000</v>
      </c>
      <c r="Y251" s="69">
        <v>7500</v>
      </c>
      <c r="Z251" s="69">
        <v>6500</v>
      </c>
      <c r="AA251" s="69">
        <v>6100</v>
      </c>
      <c r="AB251" s="69">
        <v>6100</v>
      </c>
      <c r="AC251" s="69"/>
      <c r="AD251" s="69">
        <v>5700</v>
      </c>
      <c r="AE251" s="69" t="s">
        <v>140</v>
      </c>
      <c r="AF251" s="69">
        <v>6000</v>
      </c>
      <c r="AG251" s="69"/>
      <c r="AH251" s="69">
        <v>6500</v>
      </c>
      <c r="AI251" s="69">
        <v>64</v>
      </c>
      <c r="AJ251" s="70">
        <v>3</v>
      </c>
    </row>
    <row r="252" spans="1:36">
      <c r="A252" s="71"/>
      <c r="B252" s="72"/>
      <c r="C252" s="72"/>
      <c r="D252" s="72"/>
      <c r="E252" s="72"/>
      <c r="F252" s="72"/>
      <c r="G252" s="72"/>
      <c r="H252" s="72"/>
      <c r="I252" s="72" t="s">
        <v>140</v>
      </c>
      <c r="J252" s="72" t="s">
        <v>140</v>
      </c>
      <c r="K252" s="72" t="s">
        <v>140</v>
      </c>
      <c r="L252" s="72"/>
      <c r="M252" s="72"/>
      <c r="N252" s="72"/>
      <c r="O252" s="72"/>
      <c r="P252" s="72"/>
      <c r="Q252" s="72"/>
      <c r="R252" s="73"/>
      <c r="S252" s="73" t="s">
        <v>139</v>
      </c>
      <c r="T252" s="73" t="s">
        <v>140</v>
      </c>
      <c r="U252" s="73" t="s">
        <v>139</v>
      </c>
      <c r="V252" s="73" t="s">
        <v>140</v>
      </c>
      <c r="W252" s="73"/>
      <c r="X252" s="73"/>
      <c r="Y252" s="73"/>
      <c r="Z252" s="73"/>
      <c r="AA252" s="73"/>
      <c r="AB252" s="73"/>
      <c r="AC252" s="73"/>
      <c r="AD252" s="73"/>
      <c r="AE252" s="73" t="s">
        <v>140</v>
      </c>
      <c r="AF252" s="73" t="s">
        <v>140</v>
      </c>
      <c r="AG252" s="73"/>
      <c r="AH252" s="73"/>
      <c r="AI252" s="73"/>
      <c r="AJ252" s="74"/>
    </row>
    <row r="253" spans="1:36">
      <c r="A253" s="67" t="s">
        <v>330</v>
      </c>
      <c r="B253" s="68" t="s">
        <v>161</v>
      </c>
      <c r="C253" s="68">
        <v>500</v>
      </c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>
        <v>100</v>
      </c>
      <c r="Q253" s="68">
        <v>200</v>
      </c>
      <c r="R253" s="69">
        <v>200</v>
      </c>
      <c r="S253" s="69">
        <v>100</v>
      </c>
      <c r="T253" s="69" t="s">
        <v>331</v>
      </c>
      <c r="U253" s="69">
        <v>200</v>
      </c>
      <c r="V253" s="69">
        <v>200</v>
      </c>
      <c r="W253" s="69">
        <v>200</v>
      </c>
      <c r="X253" s="69">
        <v>200</v>
      </c>
      <c r="Y253" s="69">
        <v>200</v>
      </c>
      <c r="Z253" s="69">
        <v>200</v>
      </c>
      <c r="AA253" s="69">
        <v>200</v>
      </c>
      <c r="AB253" s="69"/>
      <c r="AC253" s="69"/>
      <c r="AD253" s="69"/>
      <c r="AE253" s="69" t="s">
        <v>140</v>
      </c>
      <c r="AF253" s="69" t="s">
        <v>140</v>
      </c>
      <c r="AG253" s="69"/>
      <c r="AH253" s="69"/>
      <c r="AI253" s="69">
        <v>49</v>
      </c>
      <c r="AJ253" s="70">
        <v>3</v>
      </c>
    </row>
    <row r="254" spans="1:36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3"/>
      <c r="S254" s="73" t="s">
        <v>139</v>
      </c>
      <c r="T254" s="73" t="s">
        <v>140</v>
      </c>
      <c r="U254" s="73" t="s">
        <v>139</v>
      </c>
      <c r="V254" s="73" t="s">
        <v>140</v>
      </c>
      <c r="W254" s="73"/>
      <c r="X254" s="73"/>
      <c r="Y254" s="73"/>
      <c r="Z254" s="73"/>
      <c r="AA254" s="73"/>
      <c r="AB254" s="73"/>
      <c r="AC254" s="73"/>
      <c r="AD254" s="73"/>
      <c r="AE254" s="73" t="s">
        <v>140</v>
      </c>
      <c r="AF254" s="73" t="s">
        <v>140</v>
      </c>
      <c r="AG254" s="73"/>
      <c r="AH254" s="73"/>
      <c r="AI254" s="73"/>
      <c r="AJ254" s="74"/>
    </row>
    <row r="255" spans="1:36">
      <c r="A255" s="67" t="s">
        <v>332</v>
      </c>
      <c r="B255" s="68" t="s">
        <v>333</v>
      </c>
      <c r="C255" s="68">
        <v>299</v>
      </c>
      <c r="D255" s="68"/>
      <c r="E255" s="68"/>
      <c r="F255" s="68"/>
      <c r="G255" s="68"/>
      <c r="H255" s="68"/>
      <c r="I255" s="68">
        <v>12000</v>
      </c>
      <c r="J255" s="68">
        <v>13300</v>
      </c>
      <c r="K255" s="68">
        <v>14200</v>
      </c>
      <c r="L255" s="68">
        <v>13500</v>
      </c>
      <c r="M255" s="68">
        <v>13600</v>
      </c>
      <c r="N255" s="68">
        <v>14500</v>
      </c>
      <c r="O255" s="68">
        <v>13200</v>
      </c>
      <c r="P255" s="68">
        <v>13600</v>
      </c>
      <c r="Q255" s="68">
        <v>12900</v>
      </c>
      <c r="R255" s="69">
        <v>11700</v>
      </c>
      <c r="S255" s="69">
        <v>13700</v>
      </c>
      <c r="T255" s="69">
        <v>12000</v>
      </c>
      <c r="U255" s="69">
        <v>12800</v>
      </c>
      <c r="V255" s="69">
        <v>12800</v>
      </c>
      <c r="W255" s="69">
        <v>13100</v>
      </c>
      <c r="X255" s="69">
        <v>13100</v>
      </c>
      <c r="Y255" s="69">
        <v>14400</v>
      </c>
      <c r="Z255" s="69">
        <v>13100</v>
      </c>
      <c r="AA255" s="69">
        <v>9300</v>
      </c>
      <c r="AB255" s="69">
        <v>10000</v>
      </c>
      <c r="AC255" s="69">
        <v>14600</v>
      </c>
      <c r="AD255" s="69"/>
      <c r="AE255" s="69" t="s">
        <v>140</v>
      </c>
      <c r="AF255" s="69" t="s">
        <v>140</v>
      </c>
      <c r="AG255" s="69"/>
      <c r="AH255" s="69"/>
      <c r="AI255" s="69">
        <v>44</v>
      </c>
      <c r="AJ255" s="70">
        <v>7</v>
      </c>
    </row>
    <row r="256" spans="1:36">
      <c r="A256" s="71" t="s">
        <v>332</v>
      </c>
      <c r="B256" s="72" t="s">
        <v>334</v>
      </c>
      <c r="C256" s="72">
        <v>300</v>
      </c>
      <c r="D256" s="72"/>
      <c r="E256" s="72"/>
      <c r="F256" s="72"/>
      <c r="G256" s="72">
        <v>10200</v>
      </c>
      <c r="H256" s="72">
        <v>11100</v>
      </c>
      <c r="I256" s="72">
        <v>8300</v>
      </c>
      <c r="J256" s="72">
        <v>8800</v>
      </c>
      <c r="K256" s="72">
        <v>8600</v>
      </c>
      <c r="L256" s="72">
        <v>8700</v>
      </c>
      <c r="M256" s="72">
        <v>8800</v>
      </c>
      <c r="N256" s="72">
        <v>9600</v>
      </c>
      <c r="O256" s="72">
        <v>9000</v>
      </c>
      <c r="P256" s="72">
        <v>9400</v>
      </c>
      <c r="Q256" s="72">
        <v>10300</v>
      </c>
      <c r="R256" s="73">
        <v>9300</v>
      </c>
      <c r="S256" s="73">
        <v>10300</v>
      </c>
      <c r="T256" s="73">
        <v>10200</v>
      </c>
      <c r="U256" s="73">
        <v>9500</v>
      </c>
      <c r="V256" s="73">
        <v>10100</v>
      </c>
      <c r="W256" s="73">
        <v>10600</v>
      </c>
      <c r="X256" s="73">
        <v>10500</v>
      </c>
      <c r="Y256" s="73">
        <v>11600</v>
      </c>
      <c r="Z256" s="73">
        <v>10900</v>
      </c>
      <c r="AA256" s="73">
        <v>7200</v>
      </c>
      <c r="AB256" s="73">
        <v>8400</v>
      </c>
      <c r="AC256" s="73">
        <v>12000</v>
      </c>
      <c r="AD256" s="73"/>
      <c r="AE256" s="73" t="s">
        <v>140</v>
      </c>
      <c r="AF256" s="73" t="s">
        <v>140</v>
      </c>
      <c r="AG256" s="73"/>
      <c r="AH256" s="73"/>
      <c r="AI256" s="73">
        <v>44</v>
      </c>
      <c r="AJ256" s="74">
        <v>7</v>
      </c>
    </row>
    <row r="257" spans="1:36">
      <c r="A257" s="67" t="s">
        <v>332</v>
      </c>
      <c r="B257" s="68" t="s">
        <v>335</v>
      </c>
      <c r="C257" s="68">
        <v>225</v>
      </c>
      <c r="D257" s="68">
        <v>7000</v>
      </c>
      <c r="E257" s="68">
        <v>5800</v>
      </c>
      <c r="F257" s="68">
        <v>5300</v>
      </c>
      <c r="G257" s="68">
        <v>5600</v>
      </c>
      <c r="H257" s="68">
        <v>5400</v>
      </c>
      <c r="I257" s="68">
        <v>6200</v>
      </c>
      <c r="J257" s="68">
        <v>5800</v>
      </c>
      <c r="K257" s="68">
        <v>5900</v>
      </c>
      <c r="L257" s="68">
        <v>6100</v>
      </c>
      <c r="M257" s="68">
        <v>6500</v>
      </c>
      <c r="N257" s="68">
        <v>6900</v>
      </c>
      <c r="O257" s="68">
        <v>6500</v>
      </c>
      <c r="P257" s="68">
        <v>6800</v>
      </c>
      <c r="Q257" s="68">
        <v>7700</v>
      </c>
      <c r="R257" s="69">
        <v>7100</v>
      </c>
      <c r="S257" s="69">
        <v>8100</v>
      </c>
      <c r="T257" s="69">
        <v>7400</v>
      </c>
      <c r="U257" s="69">
        <v>7500</v>
      </c>
      <c r="V257" s="69">
        <v>7700</v>
      </c>
      <c r="W257" s="69">
        <v>7900</v>
      </c>
      <c r="X257" s="69">
        <v>8000</v>
      </c>
      <c r="Y257" s="69">
        <v>7500</v>
      </c>
      <c r="Z257" s="69">
        <v>7900</v>
      </c>
      <c r="AA257" s="69">
        <v>5900</v>
      </c>
      <c r="AB257" s="69">
        <v>6300</v>
      </c>
      <c r="AC257" s="69">
        <v>8600</v>
      </c>
      <c r="AD257" s="69"/>
      <c r="AE257" s="69" t="s">
        <v>140</v>
      </c>
      <c r="AF257" s="69" t="s">
        <v>140</v>
      </c>
      <c r="AG257" s="69"/>
      <c r="AH257" s="69"/>
      <c r="AI257" s="69">
        <v>44</v>
      </c>
      <c r="AJ257" s="70">
        <v>7</v>
      </c>
    </row>
    <row r="258" spans="1:36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3"/>
      <c r="S258" s="73" t="s">
        <v>139</v>
      </c>
      <c r="T258" s="73" t="s">
        <v>140</v>
      </c>
      <c r="U258" s="73" t="s">
        <v>139</v>
      </c>
      <c r="V258" s="73" t="s">
        <v>140</v>
      </c>
      <c r="W258" s="73"/>
      <c r="X258" s="73"/>
      <c r="Y258" s="73"/>
      <c r="Z258" s="73"/>
      <c r="AA258" s="73"/>
      <c r="AB258" s="73"/>
      <c r="AC258" s="73"/>
      <c r="AD258" s="73"/>
      <c r="AE258" s="73" t="s">
        <v>140</v>
      </c>
      <c r="AF258" s="73" t="s">
        <v>140</v>
      </c>
      <c r="AG258" s="73"/>
      <c r="AH258" s="73"/>
      <c r="AI258" s="73"/>
      <c r="AJ258" s="74"/>
    </row>
    <row r="259" spans="1:36">
      <c r="A259" s="67" t="s">
        <v>336</v>
      </c>
      <c r="B259" s="68" t="s">
        <v>184</v>
      </c>
      <c r="C259" s="68">
        <v>617</v>
      </c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9"/>
      <c r="S259" s="69">
        <v>1800</v>
      </c>
      <c r="T259" s="69">
        <v>1700</v>
      </c>
      <c r="U259" s="69">
        <v>1700</v>
      </c>
      <c r="V259" s="69">
        <v>1700</v>
      </c>
      <c r="W259" s="69">
        <v>2000</v>
      </c>
      <c r="X259" s="69">
        <v>900</v>
      </c>
      <c r="Y259" s="69">
        <v>1900</v>
      </c>
      <c r="Z259" s="69">
        <v>2100</v>
      </c>
      <c r="AA259" s="69">
        <v>1700</v>
      </c>
      <c r="AB259" s="69">
        <v>1700</v>
      </c>
      <c r="AC259" s="69"/>
      <c r="AD259" s="69"/>
      <c r="AE259" s="69" t="s">
        <v>140</v>
      </c>
      <c r="AF259" s="69" t="s">
        <v>140</v>
      </c>
      <c r="AG259" s="69"/>
      <c r="AH259" s="69"/>
      <c r="AI259" s="69">
        <v>29</v>
      </c>
      <c r="AJ259" s="70">
        <v>3</v>
      </c>
    </row>
    <row r="260" spans="1:36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3"/>
      <c r="S260" s="73" t="s">
        <v>139</v>
      </c>
      <c r="T260" s="73" t="s">
        <v>140</v>
      </c>
      <c r="U260" s="73" t="s">
        <v>139</v>
      </c>
      <c r="V260" s="73" t="s">
        <v>140</v>
      </c>
      <c r="W260" s="73"/>
      <c r="X260" s="73"/>
      <c r="Y260" s="73"/>
      <c r="Z260" s="73"/>
      <c r="AA260" s="73"/>
      <c r="AB260" s="73"/>
      <c r="AC260" s="73"/>
      <c r="AD260" s="73"/>
      <c r="AE260" s="73" t="s">
        <v>140</v>
      </c>
      <c r="AF260" s="73" t="s">
        <v>140</v>
      </c>
      <c r="AG260" s="73"/>
      <c r="AH260" s="73"/>
      <c r="AI260" s="73"/>
      <c r="AJ260" s="74"/>
    </row>
    <row r="261" spans="1:36">
      <c r="A261" s="67" t="s">
        <v>337</v>
      </c>
      <c r="B261" s="68" t="s">
        <v>338</v>
      </c>
      <c r="C261" s="106">
        <v>6</v>
      </c>
      <c r="D261" s="68"/>
      <c r="E261" s="68"/>
      <c r="F261" s="68"/>
      <c r="G261" s="68"/>
      <c r="H261" s="68"/>
      <c r="I261" s="68">
        <v>20100</v>
      </c>
      <c r="J261" s="68">
        <v>19300</v>
      </c>
      <c r="K261" s="68">
        <v>18000</v>
      </c>
      <c r="L261" s="68">
        <v>18000</v>
      </c>
      <c r="M261" s="68">
        <v>18600</v>
      </c>
      <c r="N261" s="68">
        <v>18600</v>
      </c>
      <c r="O261" s="68">
        <v>19600</v>
      </c>
      <c r="P261" s="68">
        <v>20900</v>
      </c>
      <c r="Q261" s="68">
        <v>21700</v>
      </c>
      <c r="R261" s="69">
        <v>22800</v>
      </c>
      <c r="S261" s="69">
        <v>20800</v>
      </c>
      <c r="T261" s="69">
        <v>22000</v>
      </c>
      <c r="U261" s="69">
        <v>23700</v>
      </c>
      <c r="V261" s="69">
        <v>24600</v>
      </c>
      <c r="W261" s="69">
        <v>22800</v>
      </c>
      <c r="X261" s="69">
        <v>26200</v>
      </c>
      <c r="Y261" s="69">
        <v>25000</v>
      </c>
      <c r="Z261" s="69">
        <v>24400</v>
      </c>
      <c r="AA261" s="69">
        <v>23700</v>
      </c>
      <c r="AB261" s="69">
        <v>24300</v>
      </c>
      <c r="AC261" s="69">
        <v>26000</v>
      </c>
      <c r="AD261" s="69">
        <v>23800</v>
      </c>
      <c r="AE261" s="69">
        <v>26200</v>
      </c>
      <c r="AF261" s="69">
        <v>24000</v>
      </c>
      <c r="AG261" s="69">
        <v>24800</v>
      </c>
      <c r="AH261" s="69">
        <v>26200</v>
      </c>
      <c r="AI261" s="69"/>
      <c r="AJ261" s="70">
        <v>5</v>
      </c>
    </row>
    <row r="262" spans="1:36">
      <c r="A262" s="71" t="s">
        <v>337</v>
      </c>
      <c r="B262" s="72" t="s">
        <v>339</v>
      </c>
      <c r="C262" s="72">
        <v>451</v>
      </c>
      <c r="D262" s="72"/>
      <c r="E262" s="72"/>
      <c r="F262" s="72"/>
      <c r="G262" s="72"/>
      <c r="H262" s="72"/>
      <c r="I262" s="72" t="s">
        <v>140</v>
      </c>
      <c r="J262" s="72" t="s">
        <v>140</v>
      </c>
      <c r="K262" s="72" t="s">
        <v>140</v>
      </c>
      <c r="L262" s="72" t="s">
        <v>139</v>
      </c>
      <c r="M262" s="72">
        <v>4700</v>
      </c>
      <c r="N262" s="72">
        <v>5400</v>
      </c>
      <c r="O262" s="72">
        <v>5400</v>
      </c>
      <c r="P262" s="72">
        <v>6600</v>
      </c>
      <c r="Q262" s="72">
        <v>6300</v>
      </c>
      <c r="R262" s="73">
        <v>6200</v>
      </c>
      <c r="S262" s="73">
        <v>6100</v>
      </c>
      <c r="T262" s="73">
        <v>6200</v>
      </c>
      <c r="U262" s="73">
        <v>7400</v>
      </c>
      <c r="V262" s="73">
        <v>8200</v>
      </c>
      <c r="W262" s="73">
        <v>9700</v>
      </c>
      <c r="X262" s="73">
        <v>11000</v>
      </c>
      <c r="Y262" s="73">
        <v>11500</v>
      </c>
      <c r="Z262" s="73">
        <v>11000</v>
      </c>
      <c r="AA262" s="73">
        <v>9800</v>
      </c>
      <c r="AB262" s="73">
        <v>9400</v>
      </c>
      <c r="AC262" s="73">
        <v>9600</v>
      </c>
      <c r="AD262" s="73">
        <v>10000</v>
      </c>
      <c r="AE262" s="73">
        <v>10900</v>
      </c>
      <c r="AF262" s="73">
        <v>10100</v>
      </c>
      <c r="AG262" s="73">
        <v>10400</v>
      </c>
      <c r="AH262" s="73">
        <v>11600</v>
      </c>
      <c r="AI262" s="73">
        <v>6</v>
      </c>
      <c r="AJ262" s="74">
        <v>5</v>
      </c>
    </row>
    <row r="263" spans="1:36">
      <c r="A263" s="67" t="s">
        <v>337</v>
      </c>
      <c r="B263" s="68" t="s">
        <v>340</v>
      </c>
      <c r="C263" s="68">
        <v>455</v>
      </c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9"/>
      <c r="S263" s="69"/>
      <c r="T263" s="69"/>
      <c r="U263" s="69"/>
      <c r="V263" s="69"/>
      <c r="W263" s="69"/>
      <c r="X263" s="69"/>
      <c r="Y263" s="69"/>
      <c r="Z263" s="69"/>
      <c r="AA263" s="69">
        <v>4900</v>
      </c>
      <c r="AB263" s="69">
        <v>4500</v>
      </c>
      <c r="AC263" s="69">
        <v>4900</v>
      </c>
      <c r="AD263" s="69"/>
      <c r="AE263" s="69" t="s">
        <v>140</v>
      </c>
      <c r="AF263" s="69" t="s">
        <v>140</v>
      </c>
      <c r="AG263" s="69"/>
      <c r="AH263" s="69"/>
      <c r="AI263" s="69">
        <v>6</v>
      </c>
      <c r="AJ263" s="70">
        <v>5</v>
      </c>
    </row>
    <row r="264" spans="1:36">
      <c r="A264" s="71" t="s">
        <v>337</v>
      </c>
      <c r="B264" s="72" t="s">
        <v>341</v>
      </c>
      <c r="C264" s="72">
        <v>456</v>
      </c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3"/>
      <c r="S264" s="73"/>
      <c r="T264" s="73"/>
      <c r="U264" s="73"/>
      <c r="V264" s="73"/>
      <c r="W264" s="73"/>
      <c r="X264" s="73"/>
      <c r="Y264" s="73"/>
      <c r="Z264" s="73">
        <v>2100</v>
      </c>
      <c r="AA264" s="73">
        <v>1800</v>
      </c>
      <c r="AB264" s="73">
        <v>1400</v>
      </c>
      <c r="AC264" s="73">
        <v>1600</v>
      </c>
      <c r="AD264" s="73"/>
      <c r="AE264" s="73" t="s">
        <v>140</v>
      </c>
      <c r="AF264" s="73" t="s">
        <v>140</v>
      </c>
      <c r="AG264" s="73"/>
      <c r="AH264" s="73"/>
      <c r="AI264" s="73">
        <v>6</v>
      </c>
      <c r="AJ264" s="74">
        <v>5</v>
      </c>
    </row>
    <row r="265" spans="1:36">
      <c r="A265" s="67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9"/>
      <c r="S265" s="69" t="s">
        <v>139</v>
      </c>
      <c r="T265" s="69" t="s">
        <v>140</v>
      </c>
      <c r="U265" s="69" t="s">
        <v>139</v>
      </c>
      <c r="V265" s="69" t="s">
        <v>140</v>
      </c>
      <c r="W265" s="69"/>
      <c r="X265" s="69"/>
      <c r="Y265" s="69"/>
      <c r="Z265" s="69"/>
      <c r="AA265" s="69"/>
      <c r="AB265" s="69"/>
      <c r="AC265" s="69"/>
      <c r="AD265" s="69"/>
      <c r="AE265" s="69" t="s">
        <v>140</v>
      </c>
      <c r="AF265" s="69" t="s">
        <v>140</v>
      </c>
      <c r="AG265" s="69"/>
      <c r="AH265" s="69"/>
      <c r="AI265" s="69"/>
      <c r="AJ265" s="70"/>
    </row>
    <row r="266" spans="1:36">
      <c r="A266" s="71" t="s">
        <v>342</v>
      </c>
      <c r="B266" s="72" t="s">
        <v>239</v>
      </c>
      <c r="C266" s="72">
        <v>301</v>
      </c>
      <c r="D266" s="72"/>
      <c r="E266" s="72"/>
      <c r="F266" s="72"/>
      <c r="G266" s="72"/>
      <c r="H266" s="72"/>
      <c r="I266" s="72">
        <v>3500</v>
      </c>
      <c r="J266" s="72">
        <v>3800</v>
      </c>
      <c r="K266" s="72">
        <v>4300</v>
      </c>
      <c r="L266" s="72">
        <v>3900</v>
      </c>
      <c r="M266" s="72">
        <v>3800</v>
      </c>
      <c r="N266" s="72">
        <v>3900</v>
      </c>
      <c r="O266" s="72">
        <v>3400</v>
      </c>
      <c r="P266" s="72">
        <v>3500</v>
      </c>
      <c r="Q266" s="72">
        <v>3400</v>
      </c>
      <c r="R266" s="73">
        <v>3300</v>
      </c>
      <c r="S266" s="73">
        <v>4500</v>
      </c>
      <c r="T266" s="73">
        <v>5000</v>
      </c>
      <c r="U266" s="73">
        <v>4700</v>
      </c>
      <c r="V266" s="73">
        <v>4700</v>
      </c>
      <c r="W266" s="73">
        <v>6400</v>
      </c>
      <c r="X266" s="73">
        <v>6400</v>
      </c>
      <c r="Y266" s="73">
        <v>3600</v>
      </c>
      <c r="Z266" s="73">
        <v>5200</v>
      </c>
      <c r="AA266" s="73">
        <v>3800</v>
      </c>
      <c r="AB266" s="73">
        <v>3900</v>
      </c>
      <c r="AC266" s="73">
        <v>3200</v>
      </c>
      <c r="AD266" s="73"/>
      <c r="AE266" s="73" t="s">
        <v>140</v>
      </c>
      <c r="AF266" s="73" t="s">
        <v>140</v>
      </c>
      <c r="AG266" s="73"/>
      <c r="AH266" s="73"/>
      <c r="AI266" s="73">
        <v>45</v>
      </c>
      <c r="AJ266" s="74">
        <v>3</v>
      </c>
    </row>
    <row r="267" spans="1:36">
      <c r="A267" s="67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 t="s">
        <v>140</v>
      </c>
      <c r="AF267" s="69" t="s">
        <v>140</v>
      </c>
      <c r="AG267" s="69"/>
      <c r="AH267" s="69"/>
      <c r="AI267" s="69"/>
      <c r="AJ267" s="70"/>
    </row>
    <row r="268" spans="1:36">
      <c r="A268" s="71" t="s">
        <v>343</v>
      </c>
      <c r="B268" s="72" t="s">
        <v>344</v>
      </c>
      <c r="C268" s="72">
        <v>209</v>
      </c>
      <c r="D268" s="72"/>
      <c r="E268" s="72">
        <v>13300</v>
      </c>
      <c r="F268" s="72">
        <v>13400</v>
      </c>
      <c r="G268" s="72">
        <v>21100</v>
      </c>
      <c r="H268" s="72">
        <v>20100</v>
      </c>
      <c r="I268" s="72">
        <v>17800</v>
      </c>
      <c r="J268" s="72">
        <v>10500</v>
      </c>
      <c r="K268" s="72">
        <v>11200</v>
      </c>
      <c r="L268" s="72">
        <v>11200</v>
      </c>
      <c r="M268" s="72">
        <v>10600</v>
      </c>
      <c r="N268" s="72">
        <v>11600</v>
      </c>
      <c r="O268" s="72">
        <v>11100</v>
      </c>
      <c r="P268" s="72">
        <v>12200</v>
      </c>
      <c r="Q268" s="72">
        <v>12200</v>
      </c>
      <c r="R268" s="73">
        <v>13300</v>
      </c>
      <c r="S268" s="73">
        <v>12300</v>
      </c>
      <c r="T268" s="73">
        <v>14900</v>
      </c>
      <c r="U268" s="73">
        <v>14300</v>
      </c>
      <c r="V268" s="73">
        <v>17600</v>
      </c>
      <c r="W268" s="73">
        <v>21100</v>
      </c>
      <c r="X268" s="73">
        <v>28200</v>
      </c>
      <c r="Y268" s="73">
        <v>31800</v>
      </c>
      <c r="Z268" s="73">
        <v>31400</v>
      </c>
      <c r="AA268" s="73">
        <v>24100</v>
      </c>
      <c r="AB268" s="73">
        <v>25000</v>
      </c>
      <c r="AC268" s="73"/>
      <c r="AD268" s="73"/>
      <c r="AE268" s="73" t="s">
        <v>140</v>
      </c>
      <c r="AF268" s="73" t="s">
        <v>140</v>
      </c>
      <c r="AG268" s="73"/>
      <c r="AH268" s="73"/>
      <c r="AI268" s="73">
        <v>21</v>
      </c>
      <c r="AJ268" s="74">
        <v>5</v>
      </c>
    </row>
    <row r="269" spans="1:36">
      <c r="A269" s="67" t="s">
        <v>343</v>
      </c>
      <c r="B269" s="68" t="s">
        <v>299</v>
      </c>
      <c r="C269" s="68">
        <v>210</v>
      </c>
      <c r="D269" s="68">
        <v>12000</v>
      </c>
      <c r="E269" s="68">
        <v>14300</v>
      </c>
      <c r="F269" s="68">
        <v>14400</v>
      </c>
      <c r="G269" s="68">
        <v>17800</v>
      </c>
      <c r="H269" s="68">
        <v>17800</v>
      </c>
      <c r="I269" s="68">
        <v>15500</v>
      </c>
      <c r="J269" s="68">
        <v>8600</v>
      </c>
      <c r="K269" s="68">
        <v>9500</v>
      </c>
      <c r="L269" s="68">
        <v>9000</v>
      </c>
      <c r="M269" s="68">
        <v>8500</v>
      </c>
      <c r="N269" s="68">
        <v>10000</v>
      </c>
      <c r="O269" s="68">
        <v>10200</v>
      </c>
      <c r="P269" s="68">
        <v>9800</v>
      </c>
      <c r="Q269" s="68">
        <v>9500</v>
      </c>
      <c r="R269" s="69">
        <v>11300</v>
      </c>
      <c r="S269" s="69">
        <v>10600</v>
      </c>
      <c r="T269" s="69">
        <v>11900</v>
      </c>
      <c r="U269" s="69">
        <v>13100</v>
      </c>
      <c r="V269" s="69">
        <v>13900</v>
      </c>
      <c r="W269" s="69">
        <v>21600</v>
      </c>
      <c r="X269" s="69">
        <v>22300</v>
      </c>
      <c r="Y269" s="69">
        <v>22900</v>
      </c>
      <c r="Z269" s="69">
        <v>23300</v>
      </c>
      <c r="AA269" s="69">
        <v>18900</v>
      </c>
      <c r="AB269" s="69">
        <v>20700</v>
      </c>
      <c r="AC269" s="69"/>
      <c r="AD269" s="69"/>
      <c r="AE269" s="69" t="s">
        <v>140</v>
      </c>
      <c r="AF269" s="69" t="s">
        <v>140</v>
      </c>
      <c r="AG269" s="69"/>
      <c r="AH269" s="69"/>
      <c r="AI269" s="69">
        <v>21</v>
      </c>
      <c r="AJ269" s="70">
        <v>5</v>
      </c>
    </row>
    <row r="270" spans="1:36">
      <c r="A270" s="71" t="s">
        <v>343</v>
      </c>
      <c r="B270" s="72" t="s">
        <v>299</v>
      </c>
      <c r="C270" s="72">
        <v>90</v>
      </c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>
        <v>25900</v>
      </c>
      <c r="AI270" s="73"/>
      <c r="AJ270" s="74"/>
    </row>
    <row r="271" spans="1:36">
      <c r="A271" s="67" t="s">
        <v>343</v>
      </c>
      <c r="B271" s="68" t="s">
        <v>345</v>
      </c>
      <c r="C271" s="68">
        <v>212</v>
      </c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9"/>
      <c r="S271" s="69" t="s">
        <v>139</v>
      </c>
      <c r="T271" s="69" t="s">
        <v>140</v>
      </c>
      <c r="U271" s="69" t="s">
        <v>139</v>
      </c>
      <c r="V271" s="69" t="s">
        <v>140</v>
      </c>
      <c r="W271" s="69">
        <v>14700</v>
      </c>
      <c r="X271" s="69">
        <v>19400</v>
      </c>
      <c r="Y271" s="69">
        <v>25100</v>
      </c>
      <c r="Z271" s="69">
        <v>20000</v>
      </c>
      <c r="AA271" s="69">
        <v>20100</v>
      </c>
      <c r="AB271" s="69">
        <v>21400</v>
      </c>
      <c r="AC271" s="69"/>
      <c r="AD271" s="69"/>
      <c r="AE271" s="69" t="s">
        <v>140</v>
      </c>
      <c r="AF271" s="69" t="s">
        <v>140</v>
      </c>
      <c r="AG271" s="69"/>
      <c r="AH271" s="69"/>
      <c r="AI271" s="69">
        <v>21</v>
      </c>
      <c r="AJ271" s="70">
        <v>5</v>
      </c>
    </row>
    <row r="272" spans="1:36">
      <c r="A272" s="71" t="s">
        <v>343</v>
      </c>
      <c r="B272" s="72" t="s">
        <v>346</v>
      </c>
      <c r="C272" s="72">
        <v>222</v>
      </c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3"/>
      <c r="S272" s="73"/>
      <c r="T272" s="73"/>
      <c r="U272" s="73"/>
      <c r="V272" s="73"/>
      <c r="W272" s="73">
        <v>9400</v>
      </c>
      <c r="X272" s="73">
        <v>11100</v>
      </c>
      <c r="Y272" s="73">
        <v>13700</v>
      </c>
      <c r="Z272" s="73">
        <v>12900</v>
      </c>
      <c r="AA272" s="73">
        <v>10700</v>
      </c>
      <c r="AB272" s="73">
        <v>11400</v>
      </c>
      <c r="AC272" s="73">
        <v>12000</v>
      </c>
      <c r="AD272" s="73"/>
      <c r="AE272" s="73" t="s">
        <v>140</v>
      </c>
      <c r="AF272" s="73" t="s">
        <v>140</v>
      </c>
      <c r="AG272" s="73"/>
      <c r="AH272" s="73"/>
      <c r="AI272" s="73">
        <v>21</v>
      </c>
      <c r="AJ272" s="74">
        <v>5</v>
      </c>
    </row>
    <row r="273" spans="1:36">
      <c r="A273" s="67" t="s">
        <v>343</v>
      </c>
      <c r="B273" s="68" t="s">
        <v>347</v>
      </c>
      <c r="C273" s="106">
        <v>21</v>
      </c>
      <c r="D273" s="68"/>
      <c r="E273" s="68"/>
      <c r="F273" s="68"/>
      <c r="G273" s="68"/>
      <c r="H273" s="68"/>
      <c r="I273" s="68">
        <v>4900</v>
      </c>
      <c r="J273" s="68">
        <v>5100</v>
      </c>
      <c r="K273" s="68">
        <v>5000</v>
      </c>
      <c r="L273" s="68">
        <v>5300</v>
      </c>
      <c r="M273" s="68">
        <v>5700</v>
      </c>
      <c r="N273" s="68">
        <v>6600</v>
      </c>
      <c r="O273" s="68">
        <v>7200</v>
      </c>
      <c r="P273" s="68">
        <v>7800</v>
      </c>
      <c r="Q273" s="68">
        <v>8900</v>
      </c>
      <c r="R273" s="69">
        <v>8200</v>
      </c>
      <c r="S273" s="69">
        <v>8600</v>
      </c>
      <c r="T273" s="69">
        <v>9700</v>
      </c>
      <c r="U273" s="69">
        <v>11700</v>
      </c>
      <c r="V273" s="69">
        <v>13300</v>
      </c>
      <c r="W273" s="69">
        <v>15400</v>
      </c>
      <c r="X273" s="69">
        <v>18000</v>
      </c>
      <c r="Y273" s="69">
        <v>20700</v>
      </c>
      <c r="Z273" s="69">
        <v>21900</v>
      </c>
      <c r="AA273" s="69">
        <v>19900</v>
      </c>
      <c r="AB273" s="69">
        <v>18000</v>
      </c>
      <c r="AC273" s="69">
        <v>21300</v>
      </c>
      <c r="AD273" s="69">
        <v>21900</v>
      </c>
      <c r="AE273" s="69">
        <v>25200</v>
      </c>
      <c r="AF273" s="69">
        <v>23800</v>
      </c>
      <c r="AG273" s="69">
        <v>25100</v>
      </c>
      <c r="AH273" s="69">
        <v>26700</v>
      </c>
      <c r="AI273" s="69"/>
      <c r="AJ273" s="70">
        <v>5</v>
      </c>
    </row>
    <row r="274" spans="1:36">
      <c r="A274" s="71" t="s">
        <v>343</v>
      </c>
      <c r="B274" s="72" t="s">
        <v>348</v>
      </c>
      <c r="C274" s="72">
        <v>199</v>
      </c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>
        <v>12900</v>
      </c>
      <c r="AD274" s="73"/>
      <c r="AE274" s="73" t="s">
        <v>140</v>
      </c>
      <c r="AF274" s="73" t="s">
        <v>140</v>
      </c>
      <c r="AG274" s="73"/>
      <c r="AH274" s="73"/>
      <c r="AI274" s="73">
        <v>21</v>
      </c>
      <c r="AJ274" s="74">
        <v>5</v>
      </c>
    </row>
    <row r="275" spans="1:36">
      <c r="A275" s="67" t="s">
        <v>343</v>
      </c>
      <c r="B275" s="68" t="s">
        <v>349</v>
      </c>
      <c r="C275" s="68">
        <v>213</v>
      </c>
      <c r="D275" s="68"/>
      <c r="E275" s="68"/>
      <c r="F275" s="68"/>
      <c r="G275" s="68"/>
      <c r="H275" s="68"/>
      <c r="I275" s="68">
        <v>4100</v>
      </c>
      <c r="J275" s="68">
        <v>3900</v>
      </c>
      <c r="K275" s="68">
        <v>4300</v>
      </c>
      <c r="L275" s="68">
        <v>4200</v>
      </c>
      <c r="M275" s="68">
        <v>5200</v>
      </c>
      <c r="N275" s="68">
        <v>5600</v>
      </c>
      <c r="O275" s="68">
        <v>5200</v>
      </c>
      <c r="P275" s="68">
        <v>5300</v>
      </c>
      <c r="Q275" s="68">
        <v>4900</v>
      </c>
      <c r="R275" s="69">
        <v>5600</v>
      </c>
      <c r="S275" s="69">
        <v>5600</v>
      </c>
      <c r="T275" s="69">
        <v>6400</v>
      </c>
      <c r="U275" s="69">
        <v>7900</v>
      </c>
      <c r="V275" s="69">
        <v>9000</v>
      </c>
      <c r="W275" s="69">
        <v>11600</v>
      </c>
      <c r="X275" s="69">
        <v>12700</v>
      </c>
      <c r="Y275" s="69">
        <v>14800</v>
      </c>
      <c r="Z275" s="69">
        <v>9800</v>
      </c>
      <c r="AA275" s="69">
        <v>10200</v>
      </c>
      <c r="AB275" s="69">
        <v>9300</v>
      </c>
      <c r="AC275" s="69">
        <v>9700</v>
      </c>
      <c r="AD275" s="69"/>
      <c r="AE275" s="69" t="s">
        <v>140</v>
      </c>
      <c r="AF275" s="69" t="s">
        <v>140</v>
      </c>
      <c r="AG275" s="69"/>
      <c r="AH275" s="69"/>
      <c r="AI275" s="69">
        <v>21</v>
      </c>
      <c r="AJ275" s="70">
        <v>5</v>
      </c>
    </row>
    <row r="276" spans="1:36">
      <c r="A276" s="71"/>
      <c r="B276" s="72"/>
      <c r="C276" s="72"/>
      <c r="D276" s="72"/>
      <c r="E276" s="72"/>
      <c r="F276" s="72"/>
      <c r="G276" s="72"/>
      <c r="H276" s="72"/>
      <c r="I276" s="72" t="s">
        <v>140</v>
      </c>
      <c r="J276" s="72" t="s">
        <v>140</v>
      </c>
      <c r="K276" s="72" t="s">
        <v>140</v>
      </c>
      <c r="L276" s="72"/>
      <c r="M276" s="72"/>
      <c r="N276" s="72"/>
      <c r="O276" s="72"/>
      <c r="P276" s="72"/>
      <c r="Q276" s="72"/>
      <c r="R276" s="73"/>
      <c r="S276" s="73" t="s">
        <v>139</v>
      </c>
      <c r="T276" s="73" t="s">
        <v>140</v>
      </c>
      <c r="U276" s="73" t="s">
        <v>139</v>
      </c>
      <c r="V276" s="73" t="s">
        <v>140</v>
      </c>
      <c r="W276" s="73"/>
      <c r="X276" s="73"/>
      <c r="Y276" s="73"/>
      <c r="Z276" s="73"/>
      <c r="AA276" s="73"/>
      <c r="AB276" s="73"/>
      <c r="AC276" s="73"/>
      <c r="AD276" s="73"/>
      <c r="AE276" s="73" t="s">
        <v>140</v>
      </c>
      <c r="AF276" s="73" t="s">
        <v>140</v>
      </c>
      <c r="AG276" s="73"/>
      <c r="AH276" s="73"/>
      <c r="AI276" s="73"/>
      <c r="AJ276" s="74"/>
    </row>
    <row r="277" spans="1:36">
      <c r="A277" s="67" t="s">
        <v>350</v>
      </c>
      <c r="B277" s="68" t="s">
        <v>351</v>
      </c>
      <c r="C277" s="106">
        <v>63</v>
      </c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9"/>
      <c r="S277" s="69"/>
      <c r="T277" s="69"/>
      <c r="U277" s="69"/>
      <c r="V277" s="69"/>
      <c r="W277" s="69"/>
      <c r="X277" s="69"/>
      <c r="Y277" s="69"/>
      <c r="Z277" s="69"/>
      <c r="AA277" s="69">
        <v>7900</v>
      </c>
      <c r="AB277" s="69">
        <v>8900</v>
      </c>
      <c r="AC277" s="69">
        <v>8200</v>
      </c>
      <c r="AD277" s="69">
        <v>8300</v>
      </c>
      <c r="AE277" s="69">
        <v>9300</v>
      </c>
      <c r="AF277" s="69">
        <v>9900</v>
      </c>
      <c r="AG277" s="69">
        <v>11000</v>
      </c>
      <c r="AH277" s="69">
        <v>13200</v>
      </c>
      <c r="AI277" s="69"/>
      <c r="AJ277" s="70">
        <v>6</v>
      </c>
    </row>
    <row r="278" spans="1:36">
      <c r="A278" s="71" t="s">
        <v>350</v>
      </c>
      <c r="B278" s="72" t="s">
        <v>156</v>
      </c>
      <c r="C278" s="72">
        <v>529</v>
      </c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3"/>
      <c r="S278" s="73"/>
      <c r="T278" s="73"/>
      <c r="U278" s="73"/>
      <c r="V278" s="73"/>
      <c r="W278" s="73"/>
      <c r="X278" s="73"/>
      <c r="Y278" s="73"/>
      <c r="Z278" s="73"/>
      <c r="AA278" s="73">
        <v>18200</v>
      </c>
      <c r="AB278" s="73"/>
      <c r="AC278" s="73"/>
      <c r="AD278" s="73"/>
      <c r="AE278" s="73" t="s">
        <v>140</v>
      </c>
      <c r="AF278" s="73" t="s">
        <v>140</v>
      </c>
      <c r="AG278" s="73"/>
      <c r="AH278" s="73"/>
      <c r="AI278" s="73">
        <v>63</v>
      </c>
      <c r="AJ278" s="74">
        <v>6</v>
      </c>
    </row>
    <row r="279" spans="1:36">
      <c r="A279" s="67" t="s">
        <v>350</v>
      </c>
      <c r="B279" s="68" t="s">
        <v>182</v>
      </c>
      <c r="C279" s="68">
        <v>492</v>
      </c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>
        <v>800</v>
      </c>
      <c r="Q279" s="68">
        <v>700</v>
      </c>
      <c r="R279" s="69">
        <v>900</v>
      </c>
      <c r="S279" s="69">
        <v>1000</v>
      </c>
      <c r="T279" s="69">
        <v>3800</v>
      </c>
      <c r="U279" s="69">
        <v>4400</v>
      </c>
      <c r="V279" s="69" t="s">
        <v>154</v>
      </c>
      <c r="W279" s="69">
        <v>12400</v>
      </c>
      <c r="X279" s="69">
        <v>13200</v>
      </c>
      <c r="Y279" s="69">
        <v>19600</v>
      </c>
      <c r="Z279" s="69">
        <v>15600</v>
      </c>
      <c r="AA279" s="69">
        <v>16200</v>
      </c>
      <c r="AB279" s="69">
        <v>14300</v>
      </c>
      <c r="AC279" s="69">
        <v>15300</v>
      </c>
      <c r="AD279" s="69"/>
      <c r="AE279" s="69" t="s">
        <v>140</v>
      </c>
      <c r="AF279" s="69" t="s">
        <v>140</v>
      </c>
      <c r="AG279" s="69"/>
      <c r="AH279" s="69"/>
      <c r="AI279" s="69">
        <v>63</v>
      </c>
      <c r="AJ279" s="70">
        <v>6</v>
      </c>
    </row>
    <row r="280" spans="1:36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3"/>
      <c r="S280" s="73" t="s">
        <v>139</v>
      </c>
      <c r="T280" s="73" t="s">
        <v>140</v>
      </c>
      <c r="U280" s="73" t="s">
        <v>139</v>
      </c>
      <c r="V280" s="73" t="s">
        <v>140</v>
      </c>
      <c r="W280" s="73"/>
      <c r="X280" s="73"/>
      <c r="Y280" s="73"/>
      <c r="Z280" s="73"/>
      <c r="AA280" s="73"/>
      <c r="AB280" s="73"/>
      <c r="AC280" s="73"/>
      <c r="AD280" s="73"/>
      <c r="AE280" s="73" t="s">
        <v>140</v>
      </c>
      <c r="AF280" s="73" t="s">
        <v>140</v>
      </c>
      <c r="AG280" s="73"/>
      <c r="AH280" s="73"/>
      <c r="AI280" s="73"/>
      <c r="AJ280" s="74"/>
    </row>
    <row r="281" spans="1:36">
      <c r="A281" s="67" t="s">
        <v>352</v>
      </c>
      <c r="B281" s="68" t="s">
        <v>353</v>
      </c>
      <c r="C281" s="68">
        <v>303</v>
      </c>
      <c r="D281" s="68">
        <v>2400</v>
      </c>
      <c r="E281" s="68">
        <v>4700</v>
      </c>
      <c r="F281" s="68">
        <v>4000</v>
      </c>
      <c r="G281" s="68">
        <v>6600</v>
      </c>
      <c r="H281" s="68">
        <v>5800</v>
      </c>
      <c r="I281" s="68">
        <v>5700</v>
      </c>
      <c r="J281" s="68">
        <v>5600</v>
      </c>
      <c r="K281" s="68">
        <v>5600</v>
      </c>
      <c r="L281" s="68">
        <v>6500</v>
      </c>
      <c r="M281" s="68">
        <v>5500</v>
      </c>
      <c r="N281" s="68">
        <v>5300</v>
      </c>
      <c r="O281" s="68">
        <v>5700</v>
      </c>
      <c r="P281" s="68">
        <v>5700</v>
      </c>
      <c r="Q281" s="68">
        <v>6200</v>
      </c>
      <c r="R281" s="69">
        <v>8300</v>
      </c>
      <c r="S281" s="69">
        <v>6500</v>
      </c>
      <c r="T281" s="69">
        <v>6200</v>
      </c>
      <c r="U281" s="69">
        <v>7600</v>
      </c>
      <c r="V281" s="69">
        <v>9300</v>
      </c>
      <c r="W281" s="69">
        <v>8800</v>
      </c>
      <c r="X281" s="69">
        <v>7900</v>
      </c>
      <c r="Y281" s="69">
        <v>7500</v>
      </c>
      <c r="Z281" s="69">
        <v>4700</v>
      </c>
      <c r="AA281" s="69">
        <v>6800</v>
      </c>
      <c r="AB281" s="69">
        <v>7900</v>
      </c>
      <c r="AC281" s="69">
        <v>7400</v>
      </c>
      <c r="AD281" s="69">
        <v>7400</v>
      </c>
      <c r="AE281" s="69" t="s">
        <v>140</v>
      </c>
      <c r="AF281" s="69">
        <v>6800</v>
      </c>
      <c r="AG281" s="69"/>
      <c r="AH281" s="69">
        <v>7100</v>
      </c>
      <c r="AI281" s="69">
        <v>35</v>
      </c>
      <c r="AJ281" s="70">
        <v>7</v>
      </c>
    </row>
    <row r="282" spans="1:36">
      <c r="A282" s="71"/>
      <c r="B282" s="72"/>
      <c r="C282" s="72"/>
      <c r="D282" s="72"/>
      <c r="E282" s="72"/>
      <c r="F282" s="72"/>
      <c r="G282" s="72"/>
      <c r="H282" s="72"/>
      <c r="I282" s="72" t="s">
        <v>140</v>
      </c>
      <c r="J282" s="72" t="s">
        <v>140</v>
      </c>
      <c r="K282" s="72" t="s">
        <v>140</v>
      </c>
      <c r="L282" s="72"/>
      <c r="M282" s="72"/>
      <c r="N282" s="72"/>
      <c r="O282" s="72"/>
      <c r="P282" s="72"/>
      <c r="Q282" s="72"/>
      <c r="R282" s="73"/>
      <c r="S282" s="73" t="s">
        <v>139</v>
      </c>
      <c r="T282" s="73" t="s">
        <v>140</v>
      </c>
      <c r="U282" s="73" t="s">
        <v>139</v>
      </c>
      <c r="V282" s="73" t="s">
        <v>140</v>
      </c>
      <c r="W282" s="73"/>
      <c r="X282" s="73"/>
      <c r="Y282" s="73"/>
      <c r="Z282" s="73"/>
      <c r="AA282" s="73"/>
      <c r="AB282" s="73"/>
      <c r="AC282" s="73"/>
      <c r="AD282" s="73"/>
      <c r="AE282" s="73" t="s">
        <v>140</v>
      </c>
      <c r="AF282" s="73" t="s">
        <v>140</v>
      </c>
      <c r="AG282" s="73"/>
      <c r="AH282" s="73"/>
      <c r="AI282" s="73"/>
      <c r="AJ282" s="74"/>
    </row>
    <row r="283" spans="1:36">
      <c r="A283" s="67" t="s">
        <v>354</v>
      </c>
      <c r="B283" s="68" t="s">
        <v>184</v>
      </c>
      <c r="C283" s="68">
        <v>304</v>
      </c>
      <c r="D283" s="68"/>
      <c r="E283" s="68"/>
      <c r="F283" s="68"/>
      <c r="G283" s="68"/>
      <c r="H283" s="68"/>
      <c r="I283" s="68">
        <v>8400</v>
      </c>
      <c r="J283" s="68">
        <v>7500</v>
      </c>
      <c r="K283" s="68">
        <v>7800</v>
      </c>
      <c r="L283" s="68">
        <v>8200</v>
      </c>
      <c r="M283" s="68">
        <v>7800</v>
      </c>
      <c r="N283" s="68">
        <v>8700</v>
      </c>
      <c r="O283" s="68">
        <v>8000</v>
      </c>
      <c r="P283" s="68">
        <v>8000</v>
      </c>
      <c r="Q283" s="68">
        <v>10300</v>
      </c>
      <c r="R283" s="69">
        <v>10800</v>
      </c>
      <c r="S283" s="69">
        <v>10000</v>
      </c>
      <c r="T283" s="69">
        <v>8100</v>
      </c>
      <c r="U283" s="69">
        <v>10900</v>
      </c>
      <c r="V283" s="69">
        <v>10300</v>
      </c>
      <c r="W283" s="69">
        <v>10300</v>
      </c>
      <c r="X283" s="69">
        <v>10300</v>
      </c>
      <c r="Y283" s="69">
        <v>11200</v>
      </c>
      <c r="Z283" s="69">
        <v>10100</v>
      </c>
      <c r="AA283" s="69">
        <v>9300</v>
      </c>
      <c r="AB283" s="69">
        <v>9400</v>
      </c>
      <c r="AC283" s="69">
        <v>9800</v>
      </c>
      <c r="AD283" s="69"/>
      <c r="AE283" s="69" t="s">
        <v>140</v>
      </c>
      <c r="AF283" s="69" t="s">
        <v>140</v>
      </c>
      <c r="AG283" s="69"/>
      <c r="AH283" s="69"/>
      <c r="AI283" s="69">
        <v>25</v>
      </c>
      <c r="AJ283" s="70">
        <v>4</v>
      </c>
    </row>
    <row r="284" spans="1:36">
      <c r="A284" s="71"/>
      <c r="B284" s="72"/>
      <c r="C284" s="72"/>
      <c r="D284" s="72"/>
      <c r="E284" s="72"/>
      <c r="F284" s="72"/>
      <c r="G284" s="72"/>
      <c r="H284" s="72"/>
      <c r="I284" s="72" t="s">
        <v>140</v>
      </c>
      <c r="J284" s="72" t="s">
        <v>140</v>
      </c>
      <c r="K284" s="72" t="s">
        <v>140</v>
      </c>
      <c r="L284" s="72"/>
      <c r="M284" s="72"/>
      <c r="N284" s="72"/>
      <c r="O284" s="72"/>
      <c r="P284" s="72"/>
      <c r="Q284" s="72"/>
      <c r="R284" s="73"/>
      <c r="S284" s="73" t="s">
        <v>139</v>
      </c>
      <c r="T284" s="73" t="s">
        <v>140</v>
      </c>
      <c r="U284" s="73" t="s">
        <v>139</v>
      </c>
      <c r="V284" s="73" t="s">
        <v>140</v>
      </c>
      <c r="W284" s="73"/>
      <c r="X284" s="73"/>
      <c r="Y284" s="73"/>
      <c r="Z284" s="73"/>
      <c r="AA284" s="73"/>
      <c r="AB284" s="73"/>
      <c r="AC284" s="73"/>
      <c r="AD284" s="73"/>
      <c r="AE284" s="73" t="s">
        <v>140</v>
      </c>
      <c r="AF284" s="73" t="s">
        <v>140</v>
      </c>
      <c r="AG284" s="73"/>
      <c r="AH284" s="73"/>
      <c r="AI284" s="73"/>
      <c r="AJ284" s="74"/>
    </row>
    <row r="285" spans="1:36">
      <c r="A285" s="67" t="s">
        <v>355</v>
      </c>
      <c r="B285" s="68" t="s">
        <v>356</v>
      </c>
      <c r="C285" s="68">
        <v>306</v>
      </c>
      <c r="D285" s="68">
        <v>10300</v>
      </c>
      <c r="E285" s="68">
        <v>9700</v>
      </c>
      <c r="F285" s="68">
        <v>10600</v>
      </c>
      <c r="G285" s="68">
        <v>10900</v>
      </c>
      <c r="H285" s="68">
        <v>13900</v>
      </c>
      <c r="I285" s="68">
        <v>12900</v>
      </c>
      <c r="J285" s="68">
        <v>11900</v>
      </c>
      <c r="K285" s="68">
        <v>11500</v>
      </c>
      <c r="L285" s="68">
        <v>11500</v>
      </c>
      <c r="M285" s="68">
        <v>10800</v>
      </c>
      <c r="N285" s="68">
        <v>11300</v>
      </c>
      <c r="O285" s="68">
        <v>11600</v>
      </c>
      <c r="P285" s="68">
        <v>12600</v>
      </c>
      <c r="Q285" s="68">
        <v>12000</v>
      </c>
      <c r="R285" s="69">
        <v>12700</v>
      </c>
      <c r="S285" s="69">
        <v>11700</v>
      </c>
      <c r="T285" s="69">
        <v>12500</v>
      </c>
      <c r="U285" s="69">
        <v>12900</v>
      </c>
      <c r="V285" s="69">
        <v>13500</v>
      </c>
      <c r="W285" s="69">
        <v>13600</v>
      </c>
      <c r="X285" s="69">
        <v>14300</v>
      </c>
      <c r="Y285" s="69">
        <v>15200</v>
      </c>
      <c r="Z285" s="69">
        <v>15100</v>
      </c>
      <c r="AA285" s="69">
        <v>13500</v>
      </c>
      <c r="AB285" s="69">
        <v>12500</v>
      </c>
      <c r="AC285" s="69">
        <v>12400</v>
      </c>
      <c r="AD285" s="69">
        <v>12500</v>
      </c>
      <c r="AE285" s="69">
        <v>14100</v>
      </c>
      <c r="AF285" s="69">
        <v>12700</v>
      </c>
      <c r="AG285" s="69">
        <v>13400</v>
      </c>
      <c r="AH285" s="69">
        <v>14100</v>
      </c>
      <c r="AI285" s="69">
        <v>6</v>
      </c>
      <c r="AJ285" s="70">
        <v>5</v>
      </c>
    </row>
    <row r="286" spans="1:36">
      <c r="A286" s="71" t="s">
        <v>355</v>
      </c>
      <c r="B286" s="72" t="s">
        <v>357</v>
      </c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4"/>
    </row>
    <row r="287" spans="1:36">
      <c r="A287" s="67" t="s">
        <v>355</v>
      </c>
      <c r="B287" s="68" t="s">
        <v>358</v>
      </c>
      <c r="C287" s="68">
        <v>327</v>
      </c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>
        <v>6200</v>
      </c>
      <c r="AD287" s="69"/>
      <c r="AE287" s="69" t="s">
        <v>140</v>
      </c>
      <c r="AF287" s="69" t="s">
        <v>140</v>
      </c>
      <c r="AG287" s="69"/>
      <c r="AH287" s="69"/>
      <c r="AI287" s="69">
        <v>6</v>
      </c>
      <c r="AJ287" s="70">
        <v>5</v>
      </c>
    </row>
    <row r="288" spans="1:36">
      <c r="A288" s="71" t="s">
        <v>355</v>
      </c>
      <c r="B288" s="72" t="s">
        <v>195</v>
      </c>
      <c r="C288" s="72">
        <v>305</v>
      </c>
      <c r="D288" s="72">
        <v>2500</v>
      </c>
      <c r="E288" s="72">
        <v>3600</v>
      </c>
      <c r="F288" s="72">
        <v>4500</v>
      </c>
      <c r="G288" s="72">
        <v>4200</v>
      </c>
      <c r="H288" s="72">
        <v>3500</v>
      </c>
      <c r="I288" s="72">
        <v>3700</v>
      </c>
      <c r="J288" s="72">
        <v>3900</v>
      </c>
      <c r="K288" s="72">
        <v>3700</v>
      </c>
      <c r="L288" s="72">
        <v>4200</v>
      </c>
      <c r="M288" s="72">
        <v>3600</v>
      </c>
      <c r="N288" s="72">
        <v>4100</v>
      </c>
      <c r="O288" s="72">
        <v>4300</v>
      </c>
      <c r="P288" s="72">
        <v>4600</v>
      </c>
      <c r="Q288" s="72">
        <v>4900</v>
      </c>
      <c r="R288" s="73">
        <v>5100</v>
      </c>
      <c r="S288" s="73">
        <v>4900</v>
      </c>
      <c r="T288" s="73">
        <v>5100</v>
      </c>
      <c r="U288" s="73">
        <v>5600</v>
      </c>
      <c r="V288" s="73">
        <v>5500</v>
      </c>
      <c r="W288" s="73">
        <v>6000</v>
      </c>
      <c r="X288" s="73">
        <v>6800</v>
      </c>
      <c r="Y288" s="73">
        <v>8500</v>
      </c>
      <c r="Z288" s="73">
        <v>7600</v>
      </c>
      <c r="AA288" s="73">
        <v>6800</v>
      </c>
      <c r="AB288" s="73">
        <v>6600</v>
      </c>
      <c r="AC288" s="73">
        <v>6600</v>
      </c>
      <c r="AD288" s="73">
        <v>7300</v>
      </c>
      <c r="AE288" s="73">
        <v>8100</v>
      </c>
      <c r="AF288" s="73">
        <v>7400</v>
      </c>
      <c r="AG288" s="73">
        <v>7600</v>
      </c>
      <c r="AH288" s="73">
        <v>8200</v>
      </c>
      <c r="AI288" s="73">
        <v>6</v>
      </c>
      <c r="AJ288" s="74">
        <v>5</v>
      </c>
    </row>
    <row r="289" spans="1:36">
      <c r="A289" s="67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9"/>
      <c r="S289" s="69"/>
      <c r="T289" s="69" t="s">
        <v>140</v>
      </c>
      <c r="U289" s="69" t="s">
        <v>139</v>
      </c>
      <c r="V289" s="69" t="s">
        <v>140</v>
      </c>
      <c r="W289" s="69"/>
      <c r="X289" s="69"/>
      <c r="Y289" s="69"/>
      <c r="Z289" s="69"/>
      <c r="AA289" s="69"/>
      <c r="AB289" s="69"/>
      <c r="AC289" s="69"/>
      <c r="AD289" s="69"/>
      <c r="AE289" s="69" t="s">
        <v>140</v>
      </c>
      <c r="AF289" s="69" t="s">
        <v>140</v>
      </c>
      <c r="AG289" s="69"/>
      <c r="AH289" s="69"/>
      <c r="AI289" s="69"/>
      <c r="AJ289" s="70"/>
    </row>
    <row r="290" spans="1:36">
      <c r="A290" s="71" t="s">
        <v>359</v>
      </c>
      <c r="B290" s="72" t="s">
        <v>360</v>
      </c>
      <c r="C290" s="72">
        <v>497</v>
      </c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>
        <v>700</v>
      </c>
      <c r="Q290" s="72">
        <v>800</v>
      </c>
      <c r="R290" s="73">
        <v>900</v>
      </c>
      <c r="S290" s="73">
        <v>1200</v>
      </c>
      <c r="T290" s="73">
        <v>1200</v>
      </c>
      <c r="U290" s="73">
        <v>800</v>
      </c>
      <c r="V290" s="73">
        <v>1300</v>
      </c>
      <c r="W290" s="73">
        <v>1200</v>
      </c>
      <c r="X290" s="73">
        <v>1700</v>
      </c>
      <c r="Y290" s="73">
        <v>1300</v>
      </c>
      <c r="Z290" s="73">
        <v>1200</v>
      </c>
      <c r="AA290" s="73">
        <v>600</v>
      </c>
      <c r="AB290" s="73">
        <v>1200</v>
      </c>
      <c r="AC290" s="73">
        <v>1100</v>
      </c>
      <c r="AD290" s="73"/>
      <c r="AE290" s="73" t="s">
        <v>140</v>
      </c>
      <c r="AF290" s="73" t="s">
        <v>140</v>
      </c>
      <c r="AG290" s="73"/>
      <c r="AH290" s="73"/>
      <c r="AI290" s="73">
        <v>36</v>
      </c>
      <c r="AJ290" s="74">
        <v>7</v>
      </c>
    </row>
    <row r="291" spans="1:36">
      <c r="A291" s="67" t="s">
        <v>359</v>
      </c>
      <c r="B291" s="68" t="s">
        <v>163</v>
      </c>
      <c r="C291" s="68">
        <v>498</v>
      </c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>
        <v>2900</v>
      </c>
      <c r="Q291" s="68">
        <v>3400</v>
      </c>
      <c r="R291" s="69">
        <v>3300</v>
      </c>
      <c r="S291" s="69">
        <v>3200</v>
      </c>
      <c r="T291" s="69">
        <v>3300</v>
      </c>
      <c r="U291" s="69">
        <v>2900</v>
      </c>
      <c r="V291" s="69">
        <v>3100</v>
      </c>
      <c r="W291" s="69">
        <v>3200</v>
      </c>
      <c r="X291" s="69">
        <v>3800</v>
      </c>
      <c r="Y291" s="69">
        <v>3900</v>
      </c>
      <c r="Z291" s="69">
        <v>4500</v>
      </c>
      <c r="AA291" s="69">
        <v>1700</v>
      </c>
      <c r="AB291" s="69">
        <v>3900</v>
      </c>
      <c r="AC291" s="69">
        <v>3300</v>
      </c>
      <c r="AD291" s="69">
        <v>3600</v>
      </c>
      <c r="AE291" s="69" t="s">
        <v>140</v>
      </c>
      <c r="AF291" s="69">
        <v>3600</v>
      </c>
      <c r="AG291" s="69"/>
      <c r="AH291" s="69">
        <v>4500</v>
      </c>
      <c r="AI291" s="69">
        <v>36</v>
      </c>
      <c r="AJ291" s="70">
        <v>7</v>
      </c>
    </row>
    <row r="292" spans="1:36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3"/>
      <c r="S292" s="73" t="s">
        <v>139</v>
      </c>
      <c r="T292" s="73" t="s">
        <v>140</v>
      </c>
      <c r="U292" s="73" t="s">
        <v>139</v>
      </c>
      <c r="V292" s="73" t="s">
        <v>140</v>
      </c>
      <c r="W292" s="73"/>
      <c r="X292" s="73"/>
      <c r="Y292" s="73"/>
      <c r="Z292" s="73"/>
      <c r="AA292" s="73"/>
      <c r="AB292" s="73"/>
      <c r="AC292" s="73"/>
      <c r="AD292" s="73"/>
      <c r="AE292" s="73" t="s">
        <v>140</v>
      </c>
      <c r="AF292" s="73" t="s">
        <v>140</v>
      </c>
      <c r="AG292" s="73"/>
      <c r="AH292" s="73"/>
      <c r="AI292" s="73"/>
      <c r="AJ292" s="74"/>
    </row>
    <row r="293" spans="1:36">
      <c r="A293" s="67" t="s">
        <v>361</v>
      </c>
      <c r="B293" s="68" t="s">
        <v>362</v>
      </c>
      <c r="C293" s="68">
        <v>308</v>
      </c>
      <c r="D293" s="68"/>
      <c r="E293" s="68"/>
      <c r="F293" s="68"/>
      <c r="G293" s="68"/>
      <c r="H293" s="68"/>
      <c r="I293" s="68">
        <v>3200</v>
      </c>
      <c r="J293" s="68">
        <v>3400</v>
      </c>
      <c r="K293" s="68">
        <v>2600</v>
      </c>
      <c r="L293" s="68">
        <v>4000</v>
      </c>
      <c r="M293" s="68">
        <v>3500</v>
      </c>
      <c r="N293" s="68">
        <v>2800</v>
      </c>
      <c r="O293" s="68">
        <v>3200</v>
      </c>
      <c r="P293" s="68">
        <v>3500</v>
      </c>
      <c r="Q293" s="68">
        <v>3700</v>
      </c>
      <c r="R293" s="69">
        <v>4100</v>
      </c>
      <c r="S293" s="69">
        <v>3600</v>
      </c>
      <c r="T293" s="69">
        <v>3400</v>
      </c>
      <c r="U293" s="69">
        <v>3300</v>
      </c>
      <c r="V293" s="69">
        <v>3800</v>
      </c>
      <c r="W293" s="69">
        <v>3900</v>
      </c>
      <c r="X293" s="69">
        <v>4000</v>
      </c>
      <c r="Y293" s="69">
        <v>4000</v>
      </c>
      <c r="Z293" s="69">
        <v>3600</v>
      </c>
      <c r="AA293" s="69">
        <v>1500</v>
      </c>
      <c r="AB293" s="69">
        <v>4300</v>
      </c>
      <c r="AC293" s="69">
        <v>3900</v>
      </c>
      <c r="AD293" s="69">
        <v>3400</v>
      </c>
      <c r="AE293" s="69" t="s">
        <v>140</v>
      </c>
      <c r="AF293" s="69">
        <v>4300</v>
      </c>
      <c r="AG293" s="69"/>
      <c r="AH293" s="69">
        <v>5300</v>
      </c>
      <c r="AI293" s="69">
        <v>38</v>
      </c>
      <c r="AJ293" s="70">
        <v>7</v>
      </c>
    </row>
    <row r="294" spans="1:36">
      <c r="A294" s="71" t="s">
        <v>361</v>
      </c>
      <c r="B294" s="72" t="s">
        <v>313</v>
      </c>
      <c r="C294" s="72">
        <v>307</v>
      </c>
      <c r="D294" s="72"/>
      <c r="E294" s="72"/>
      <c r="F294" s="72"/>
      <c r="G294" s="72"/>
      <c r="H294" s="72"/>
      <c r="I294" s="72">
        <v>1600</v>
      </c>
      <c r="J294" s="72">
        <v>1800</v>
      </c>
      <c r="K294" s="72">
        <v>2000</v>
      </c>
      <c r="L294" s="72">
        <v>2300</v>
      </c>
      <c r="M294" s="72">
        <v>2200</v>
      </c>
      <c r="N294" s="72">
        <v>2500</v>
      </c>
      <c r="O294" s="72">
        <v>1900</v>
      </c>
      <c r="P294" s="72">
        <v>1600</v>
      </c>
      <c r="Q294" s="72">
        <v>1600</v>
      </c>
      <c r="R294" s="73">
        <v>3000</v>
      </c>
      <c r="S294" s="73">
        <v>2500</v>
      </c>
      <c r="T294" s="73">
        <v>2100</v>
      </c>
      <c r="U294" s="73">
        <v>2000</v>
      </c>
      <c r="V294" s="73">
        <v>2000</v>
      </c>
      <c r="W294" s="73">
        <v>2100</v>
      </c>
      <c r="X294" s="73">
        <v>2500</v>
      </c>
      <c r="Y294" s="73">
        <v>2100</v>
      </c>
      <c r="Z294" s="73">
        <v>2600</v>
      </c>
      <c r="AA294" s="73">
        <v>1100</v>
      </c>
      <c r="AB294" s="73">
        <v>1900</v>
      </c>
      <c r="AC294" s="73">
        <v>1900</v>
      </c>
      <c r="AD294" s="73"/>
      <c r="AE294" s="73" t="s">
        <v>140</v>
      </c>
      <c r="AF294" s="73" t="s">
        <v>140</v>
      </c>
      <c r="AG294" s="73"/>
      <c r="AH294" s="73"/>
      <c r="AI294" s="73">
        <v>38</v>
      </c>
      <c r="AJ294" s="74">
        <v>7</v>
      </c>
    </row>
    <row r="295" spans="1:36">
      <c r="A295" s="67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9"/>
      <c r="S295" s="69" t="s">
        <v>139</v>
      </c>
      <c r="T295" s="69" t="s">
        <v>140</v>
      </c>
      <c r="U295" s="69" t="s">
        <v>139</v>
      </c>
      <c r="V295" s="69" t="s">
        <v>140</v>
      </c>
      <c r="W295" s="69"/>
      <c r="X295" s="69"/>
      <c r="Y295" s="69"/>
      <c r="Z295" s="69"/>
      <c r="AA295" s="69"/>
      <c r="AB295" s="69"/>
      <c r="AC295" s="69"/>
      <c r="AD295" s="69"/>
      <c r="AE295" s="69" t="s">
        <v>140</v>
      </c>
      <c r="AF295" s="69" t="s">
        <v>140</v>
      </c>
      <c r="AG295" s="69"/>
      <c r="AH295" s="69"/>
      <c r="AI295" s="69"/>
      <c r="AJ295" s="70"/>
    </row>
    <row r="296" spans="1:36" hidden="1">
      <c r="A296" s="71" t="s">
        <v>363</v>
      </c>
      <c r="B296" s="72" t="s">
        <v>147</v>
      </c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 t="s">
        <v>364</v>
      </c>
      <c r="Q296" s="72" t="s">
        <v>364</v>
      </c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 t="s">
        <v>140</v>
      </c>
      <c r="AF296" s="73" t="s">
        <v>140</v>
      </c>
      <c r="AG296" s="73"/>
      <c r="AH296" s="73"/>
      <c r="AI296" s="73">
        <v>21</v>
      </c>
      <c r="AJ296" s="74"/>
    </row>
    <row r="297" spans="1:36" hidden="1">
      <c r="A297" s="67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9"/>
      <c r="S297" s="69" t="s">
        <v>139</v>
      </c>
      <c r="T297" s="69" t="s">
        <v>140</v>
      </c>
      <c r="U297" s="69" t="s">
        <v>139</v>
      </c>
      <c r="V297" s="69" t="s">
        <v>140</v>
      </c>
      <c r="W297" s="69"/>
      <c r="X297" s="69"/>
      <c r="Y297" s="69"/>
      <c r="Z297" s="69"/>
      <c r="AA297" s="69"/>
      <c r="AB297" s="69"/>
      <c r="AC297" s="69"/>
      <c r="AD297" s="69"/>
      <c r="AE297" s="69" t="s">
        <v>140</v>
      </c>
      <c r="AF297" s="69" t="s">
        <v>140</v>
      </c>
      <c r="AG297" s="69"/>
      <c r="AH297" s="69"/>
      <c r="AI297" s="69"/>
      <c r="AJ297" s="70"/>
    </row>
    <row r="298" spans="1:36">
      <c r="A298" s="71" t="s">
        <v>365</v>
      </c>
      <c r="B298" s="72" t="s">
        <v>165</v>
      </c>
      <c r="C298" s="72">
        <v>309</v>
      </c>
      <c r="D298" s="72"/>
      <c r="E298" s="72"/>
      <c r="F298" s="72"/>
      <c r="G298" s="72"/>
      <c r="H298" s="72"/>
      <c r="I298" s="72">
        <v>6900</v>
      </c>
      <c r="J298" s="72">
        <v>6900</v>
      </c>
      <c r="K298" s="72">
        <v>7600</v>
      </c>
      <c r="L298" s="72">
        <v>7800</v>
      </c>
      <c r="M298" s="72">
        <v>7000</v>
      </c>
      <c r="N298" s="72">
        <v>7400</v>
      </c>
      <c r="O298" s="72">
        <v>7100</v>
      </c>
      <c r="P298" s="72">
        <v>7300</v>
      </c>
      <c r="Q298" s="72">
        <v>8100</v>
      </c>
      <c r="R298" s="73">
        <v>7300</v>
      </c>
      <c r="S298" s="73">
        <v>7300</v>
      </c>
      <c r="T298" s="73">
        <v>6600</v>
      </c>
      <c r="U298" s="73">
        <v>6500</v>
      </c>
      <c r="V298" s="73">
        <v>6600</v>
      </c>
      <c r="W298" s="73">
        <v>8200</v>
      </c>
      <c r="X298" s="73">
        <v>7200</v>
      </c>
      <c r="Y298" s="73">
        <v>6900</v>
      </c>
      <c r="Z298" s="73">
        <v>6600</v>
      </c>
      <c r="AA298" s="73">
        <v>5600</v>
      </c>
      <c r="AB298" s="73">
        <v>5200</v>
      </c>
      <c r="AC298" s="73"/>
      <c r="AD298" s="73">
        <v>5900</v>
      </c>
      <c r="AE298" s="73" t="s">
        <v>140</v>
      </c>
      <c r="AF298" s="73">
        <v>5500</v>
      </c>
      <c r="AG298" s="73"/>
      <c r="AH298" s="73">
        <v>5900</v>
      </c>
      <c r="AI298" s="73">
        <v>41</v>
      </c>
      <c r="AJ298" s="74">
        <v>2</v>
      </c>
    </row>
    <row r="299" spans="1:36">
      <c r="A299" s="67"/>
      <c r="B299" s="68"/>
      <c r="C299" s="68"/>
      <c r="D299" s="68"/>
      <c r="E299" s="68"/>
      <c r="F299" s="68"/>
      <c r="G299" s="68"/>
      <c r="H299" s="68"/>
      <c r="I299" s="68" t="s">
        <v>140</v>
      </c>
      <c r="J299" s="68" t="s">
        <v>140</v>
      </c>
      <c r="K299" s="68" t="s">
        <v>140</v>
      </c>
      <c r="L299" s="68"/>
      <c r="M299" s="68"/>
      <c r="N299" s="68"/>
      <c r="O299" s="68"/>
      <c r="P299" s="68"/>
      <c r="Q299" s="68"/>
      <c r="R299" s="69"/>
      <c r="S299" s="69" t="s">
        <v>139</v>
      </c>
      <c r="T299" s="69" t="s">
        <v>140</v>
      </c>
      <c r="U299" s="69" t="s">
        <v>139</v>
      </c>
      <c r="V299" s="69" t="s">
        <v>140</v>
      </c>
      <c r="W299" s="69"/>
      <c r="X299" s="69"/>
      <c r="Y299" s="69"/>
      <c r="Z299" s="69"/>
      <c r="AA299" s="69"/>
      <c r="AB299" s="69"/>
      <c r="AC299" s="69"/>
      <c r="AD299" s="69"/>
      <c r="AE299" s="69" t="s">
        <v>140</v>
      </c>
      <c r="AF299" s="69" t="s">
        <v>140</v>
      </c>
      <c r="AG299" s="69"/>
      <c r="AH299" s="69"/>
      <c r="AI299" s="69"/>
      <c r="AJ299" s="70"/>
    </row>
    <row r="300" spans="1:36">
      <c r="A300" s="71" t="s">
        <v>366</v>
      </c>
      <c r="B300" s="72" t="s">
        <v>367</v>
      </c>
      <c r="C300" s="72">
        <v>310</v>
      </c>
      <c r="D300" s="72">
        <v>11100</v>
      </c>
      <c r="E300" s="72">
        <v>10400</v>
      </c>
      <c r="F300" s="72">
        <v>10500</v>
      </c>
      <c r="G300" s="72">
        <v>11100</v>
      </c>
      <c r="H300" s="72">
        <v>13100</v>
      </c>
      <c r="I300" s="72">
        <v>13500</v>
      </c>
      <c r="J300" s="72">
        <v>14500</v>
      </c>
      <c r="K300" s="72">
        <v>15900</v>
      </c>
      <c r="L300" s="72">
        <v>15500</v>
      </c>
      <c r="M300" s="72">
        <v>17200</v>
      </c>
      <c r="N300" s="72">
        <v>17700</v>
      </c>
      <c r="O300" s="72">
        <v>18200</v>
      </c>
      <c r="P300" s="72">
        <v>16900</v>
      </c>
      <c r="Q300" s="72">
        <v>15500</v>
      </c>
      <c r="R300" s="73">
        <v>22100</v>
      </c>
      <c r="S300" s="73">
        <v>23600</v>
      </c>
      <c r="T300" s="73">
        <v>21800</v>
      </c>
      <c r="U300" s="73">
        <v>25900</v>
      </c>
      <c r="V300" s="73">
        <v>26300</v>
      </c>
      <c r="W300" s="73">
        <v>33000</v>
      </c>
      <c r="X300" s="73">
        <v>40200</v>
      </c>
      <c r="Y300" s="73">
        <v>41200</v>
      </c>
      <c r="Z300" s="73">
        <v>44900</v>
      </c>
      <c r="AA300" s="73">
        <v>32500</v>
      </c>
      <c r="AB300" s="73">
        <v>46500</v>
      </c>
      <c r="AC300" s="73">
        <v>38300</v>
      </c>
      <c r="AD300" s="73"/>
      <c r="AE300" s="73" t="s">
        <v>140</v>
      </c>
      <c r="AF300" s="73">
        <v>38100</v>
      </c>
      <c r="AG300" s="73">
        <v>42800</v>
      </c>
      <c r="AH300" s="73"/>
      <c r="AI300" s="73">
        <v>22</v>
      </c>
      <c r="AJ300" s="74">
        <v>5</v>
      </c>
    </row>
    <row r="301" spans="1:36">
      <c r="A301" s="67" t="s">
        <v>366</v>
      </c>
      <c r="B301" s="68" t="s">
        <v>368</v>
      </c>
      <c r="C301" s="106">
        <v>22</v>
      </c>
      <c r="D301" s="68"/>
      <c r="E301" s="68"/>
      <c r="F301" s="68"/>
      <c r="G301" s="68"/>
      <c r="H301" s="68"/>
      <c r="I301" s="68">
        <v>11600</v>
      </c>
      <c r="J301" s="68">
        <v>13000</v>
      </c>
      <c r="K301" s="68">
        <v>13400</v>
      </c>
      <c r="L301" s="68">
        <v>13000</v>
      </c>
      <c r="M301" s="68">
        <v>15100</v>
      </c>
      <c r="N301" s="68">
        <v>15400</v>
      </c>
      <c r="O301" s="68">
        <v>16400</v>
      </c>
      <c r="P301" s="68">
        <v>15500</v>
      </c>
      <c r="Q301" s="68">
        <v>14000</v>
      </c>
      <c r="R301" s="69">
        <v>20100</v>
      </c>
      <c r="S301" s="69">
        <v>20900</v>
      </c>
      <c r="T301" s="69">
        <v>21400</v>
      </c>
      <c r="U301" s="69">
        <v>21900</v>
      </c>
      <c r="V301" s="69">
        <v>20600</v>
      </c>
      <c r="W301" s="69">
        <v>23300</v>
      </c>
      <c r="X301" s="69">
        <v>26800</v>
      </c>
      <c r="Y301" s="69">
        <v>23500</v>
      </c>
      <c r="Z301" s="69">
        <v>21800</v>
      </c>
      <c r="AA301" s="69">
        <v>21300</v>
      </c>
      <c r="AB301" s="69">
        <v>28600</v>
      </c>
      <c r="AC301" s="69">
        <v>28600</v>
      </c>
      <c r="AD301" s="69">
        <v>28600</v>
      </c>
      <c r="AE301" s="69">
        <v>33800</v>
      </c>
      <c r="AF301" s="69">
        <v>31000</v>
      </c>
      <c r="AG301" s="69">
        <v>33500</v>
      </c>
      <c r="AH301" s="69">
        <v>35300</v>
      </c>
      <c r="AI301" s="69"/>
      <c r="AJ301" s="70">
        <v>5</v>
      </c>
    </row>
    <row r="302" spans="1:36">
      <c r="A302" s="71" t="s">
        <v>366</v>
      </c>
      <c r="B302" s="72" t="s">
        <v>369</v>
      </c>
      <c r="C302" s="72">
        <v>302</v>
      </c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>
        <v>33500</v>
      </c>
      <c r="AD302" s="73"/>
      <c r="AE302" s="73" t="s">
        <v>140</v>
      </c>
      <c r="AF302" s="73" t="s">
        <v>140</v>
      </c>
      <c r="AG302" s="73"/>
      <c r="AH302" s="73"/>
      <c r="AI302" s="73">
        <v>22</v>
      </c>
      <c r="AJ302" s="74">
        <v>5</v>
      </c>
    </row>
    <row r="303" spans="1:36">
      <c r="A303" s="67" t="s">
        <v>366</v>
      </c>
      <c r="B303" s="68" t="s">
        <v>370</v>
      </c>
      <c r="C303" s="68">
        <v>312</v>
      </c>
      <c r="D303" s="68"/>
      <c r="E303" s="68"/>
      <c r="F303" s="68"/>
      <c r="G303" s="68"/>
      <c r="H303" s="68"/>
      <c r="I303" s="68">
        <v>16300</v>
      </c>
      <c r="J303" s="68">
        <v>16600</v>
      </c>
      <c r="K303" s="68">
        <v>17700</v>
      </c>
      <c r="L303" s="68">
        <v>19200</v>
      </c>
      <c r="M303" s="68">
        <v>15800</v>
      </c>
      <c r="N303" s="68">
        <v>18600</v>
      </c>
      <c r="O303" s="68">
        <v>19500</v>
      </c>
      <c r="P303" s="68">
        <v>17800</v>
      </c>
      <c r="Q303" s="68">
        <v>14500</v>
      </c>
      <c r="R303" s="69">
        <v>21500</v>
      </c>
      <c r="S303" s="69">
        <v>22900</v>
      </c>
      <c r="T303" s="69">
        <v>23700</v>
      </c>
      <c r="U303" s="69">
        <v>25600</v>
      </c>
      <c r="V303" s="69">
        <v>25800</v>
      </c>
      <c r="W303" s="69">
        <v>30600</v>
      </c>
      <c r="X303" s="69">
        <v>38500</v>
      </c>
      <c r="Y303" s="69">
        <v>36600</v>
      </c>
      <c r="Z303" s="69">
        <v>37300</v>
      </c>
      <c r="AA303" s="69">
        <v>28100</v>
      </c>
      <c r="AB303" s="69">
        <v>30700</v>
      </c>
      <c r="AC303" s="69">
        <v>32600</v>
      </c>
      <c r="AD303" s="69">
        <v>32300</v>
      </c>
      <c r="AE303" s="69" t="s">
        <v>140</v>
      </c>
      <c r="AF303" s="69">
        <v>29500</v>
      </c>
      <c r="AG303" s="69"/>
      <c r="AH303" s="69">
        <v>33100</v>
      </c>
      <c r="AI303" s="69">
        <v>22</v>
      </c>
      <c r="AJ303" s="70">
        <v>5</v>
      </c>
    </row>
    <row r="304" spans="1:36">
      <c r="A304" s="71" t="s">
        <v>366</v>
      </c>
      <c r="B304" s="72" t="s">
        <v>371</v>
      </c>
      <c r="C304" s="72">
        <v>311</v>
      </c>
      <c r="D304" s="72"/>
      <c r="E304" s="72"/>
      <c r="F304" s="72"/>
      <c r="G304" s="72"/>
      <c r="H304" s="72"/>
      <c r="I304" s="72">
        <v>7200</v>
      </c>
      <c r="J304" s="72">
        <v>7800</v>
      </c>
      <c r="K304" s="72">
        <v>7800</v>
      </c>
      <c r="L304" s="72">
        <v>7600</v>
      </c>
      <c r="M304" s="72">
        <v>7700</v>
      </c>
      <c r="N304" s="72">
        <v>7400</v>
      </c>
      <c r="O304" s="72">
        <v>8500</v>
      </c>
      <c r="P304" s="72">
        <v>7100</v>
      </c>
      <c r="Q304" s="72">
        <v>6300</v>
      </c>
      <c r="R304" s="73">
        <v>8800</v>
      </c>
      <c r="S304" s="73">
        <v>8900</v>
      </c>
      <c r="T304" s="73">
        <v>9200</v>
      </c>
      <c r="U304" s="73">
        <v>9400</v>
      </c>
      <c r="V304" s="73">
        <v>10000</v>
      </c>
      <c r="W304" s="73">
        <v>11100</v>
      </c>
      <c r="X304" s="73">
        <v>11700</v>
      </c>
      <c r="Y304" s="73">
        <v>13000</v>
      </c>
      <c r="Z304" s="73">
        <v>12400</v>
      </c>
      <c r="AA304" s="73">
        <v>19400</v>
      </c>
      <c r="AB304" s="73">
        <v>10000</v>
      </c>
      <c r="AC304" s="73">
        <v>10300</v>
      </c>
      <c r="AD304" s="73">
        <v>10500</v>
      </c>
      <c r="AE304" s="73">
        <v>11800</v>
      </c>
      <c r="AF304" s="73">
        <v>10400</v>
      </c>
      <c r="AG304" s="73">
        <v>10900</v>
      </c>
      <c r="AH304" s="73">
        <v>12100</v>
      </c>
      <c r="AI304" s="73">
        <v>22</v>
      </c>
      <c r="AJ304" s="74">
        <v>5</v>
      </c>
    </row>
    <row r="305" spans="1:36">
      <c r="A305" s="67"/>
      <c r="B305" s="68"/>
      <c r="C305" s="68"/>
      <c r="D305" s="68"/>
      <c r="E305" s="68"/>
      <c r="F305" s="68"/>
      <c r="G305" s="68"/>
      <c r="H305" s="68"/>
      <c r="I305" s="68" t="s">
        <v>140</v>
      </c>
      <c r="J305" s="68" t="s">
        <v>140</v>
      </c>
      <c r="K305" s="68" t="s">
        <v>140</v>
      </c>
      <c r="L305" s="68"/>
      <c r="M305" s="68"/>
      <c r="N305" s="68"/>
      <c r="O305" s="68"/>
      <c r="P305" s="68"/>
      <c r="Q305" s="68"/>
      <c r="R305" s="69"/>
      <c r="S305" s="69" t="s">
        <v>139</v>
      </c>
      <c r="T305" s="69" t="s">
        <v>140</v>
      </c>
      <c r="U305" s="69" t="s">
        <v>139</v>
      </c>
      <c r="V305" s="69" t="s">
        <v>140</v>
      </c>
      <c r="W305" s="69"/>
      <c r="X305" s="69"/>
      <c r="Y305" s="69"/>
      <c r="Z305" s="69"/>
      <c r="AA305" s="69"/>
      <c r="AB305" s="69"/>
      <c r="AC305" s="69"/>
      <c r="AD305" s="69"/>
      <c r="AE305" s="69" t="s">
        <v>140</v>
      </c>
      <c r="AF305" s="69" t="s">
        <v>140</v>
      </c>
      <c r="AG305" s="69"/>
      <c r="AH305" s="69"/>
      <c r="AI305" s="69"/>
      <c r="AJ305" s="70"/>
    </row>
    <row r="306" spans="1:36">
      <c r="A306" s="71" t="s">
        <v>372</v>
      </c>
      <c r="B306" s="72" t="s">
        <v>172</v>
      </c>
      <c r="C306" s="72">
        <v>313</v>
      </c>
      <c r="D306" s="72"/>
      <c r="E306" s="72"/>
      <c r="F306" s="72"/>
      <c r="G306" s="72"/>
      <c r="H306" s="72"/>
      <c r="I306" s="72">
        <v>4800</v>
      </c>
      <c r="J306" s="72">
        <v>6000</v>
      </c>
      <c r="K306" s="72">
        <v>6400</v>
      </c>
      <c r="L306" s="72">
        <v>5800</v>
      </c>
      <c r="M306" s="72">
        <v>4500</v>
      </c>
      <c r="N306" s="72">
        <v>6100</v>
      </c>
      <c r="O306" s="72">
        <v>6700</v>
      </c>
      <c r="P306" s="72">
        <v>6300</v>
      </c>
      <c r="Q306" s="72">
        <v>6400</v>
      </c>
      <c r="R306" s="73">
        <v>7800</v>
      </c>
      <c r="S306" s="73">
        <v>7200</v>
      </c>
      <c r="T306" s="73">
        <v>7200</v>
      </c>
      <c r="U306" s="73">
        <v>6900</v>
      </c>
      <c r="V306" s="73">
        <v>6700</v>
      </c>
      <c r="W306" s="73">
        <v>6200</v>
      </c>
      <c r="X306" s="73"/>
      <c r="Y306" s="73">
        <v>5900</v>
      </c>
      <c r="Z306" s="73">
        <v>6400</v>
      </c>
      <c r="AA306" s="73">
        <v>7000</v>
      </c>
      <c r="AB306" s="73">
        <v>6500</v>
      </c>
      <c r="AC306" s="73">
        <v>6400</v>
      </c>
      <c r="AD306" s="73"/>
      <c r="AE306" s="73" t="s">
        <v>140</v>
      </c>
      <c r="AF306" s="73" t="s">
        <v>140</v>
      </c>
      <c r="AG306" s="73"/>
      <c r="AH306" s="73">
        <v>10400</v>
      </c>
      <c r="AI306" s="73">
        <v>25</v>
      </c>
      <c r="AJ306" s="74">
        <v>4</v>
      </c>
    </row>
    <row r="307" spans="1:36">
      <c r="A307" s="67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9"/>
      <c r="S307" s="69" t="s">
        <v>139</v>
      </c>
      <c r="T307" s="69" t="s">
        <v>140</v>
      </c>
      <c r="U307" s="69" t="s">
        <v>139</v>
      </c>
      <c r="V307" s="69" t="s">
        <v>140</v>
      </c>
      <c r="W307" s="69"/>
      <c r="X307" s="69"/>
      <c r="Y307" s="69"/>
      <c r="Z307" s="69"/>
      <c r="AA307" s="69"/>
      <c r="AB307" s="69"/>
      <c r="AC307" s="69"/>
      <c r="AD307" s="69"/>
      <c r="AE307" s="69" t="s">
        <v>140</v>
      </c>
      <c r="AF307" s="69" t="s">
        <v>140</v>
      </c>
      <c r="AG307" s="69"/>
      <c r="AH307" s="69"/>
      <c r="AI307" s="69">
        <v>29</v>
      </c>
      <c r="AJ307" s="70"/>
    </row>
    <row r="308" spans="1:36">
      <c r="A308" s="71" t="s">
        <v>373</v>
      </c>
      <c r="B308" s="72" t="s">
        <v>374</v>
      </c>
      <c r="C308" s="72">
        <v>314</v>
      </c>
      <c r="D308" s="72"/>
      <c r="E308" s="72"/>
      <c r="F308" s="72"/>
      <c r="G308" s="72"/>
      <c r="H308" s="72"/>
      <c r="I308" s="72">
        <v>14800</v>
      </c>
      <c r="J308" s="72">
        <v>13700</v>
      </c>
      <c r="K308" s="72">
        <v>13100</v>
      </c>
      <c r="L308" s="72">
        <v>11900</v>
      </c>
      <c r="M308" s="72">
        <v>11900</v>
      </c>
      <c r="N308" s="72">
        <v>12700</v>
      </c>
      <c r="O308" s="72">
        <v>13500</v>
      </c>
      <c r="P308" s="72">
        <v>13500</v>
      </c>
      <c r="Q308" s="72">
        <v>10500</v>
      </c>
      <c r="R308" s="73">
        <v>13500</v>
      </c>
      <c r="S308" s="73">
        <v>13200</v>
      </c>
      <c r="T308" s="73">
        <v>13800</v>
      </c>
      <c r="U308" s="73">
        <v>15600</v>
      </c>
      <c r="V308" s="73">
        <v>15100</v>
      </c>
      <c r="W308" s="73">
        <v>17000</v>
      </c>
      <c r="X308" s="73">
        <v>18800</v>
      </c>
      <c r="Y308" s="73">
        <v>19900</v>
      </c>
      <c r="Z308" s="73">
        <v>19300</v>
      </c>
      <c r="AA308" s="73">
        <v>16900</v>
      </c>
      <c r="AB308" s="73">
        <v>16200</v>
      </c>
      <c r="AC308" s="73">
        <v>16700</v>
      </c>
      <c r="AD308" s="73">
        <v>16500</v>
      </c>
      <c r="AE308" s="73" t="s">
        <v>140</v>
      </c>
      <c r="AF308" s="73" t="s">
        <v>140</v>
      </c>
      <c r="AG308" s="73"/>
      <c r="AH308" s="73"/>
      <c r="AI308" s="73">
        <v>6</v>
      </c>
      <c r="AJ308" s="74">
        <v>5</v>
      </c>
    </row>
    <row r="309" spans="1:36" ht="13.2" customHeight="1">
      <c r="A309" s="67"/>
      <c r="B309" s="68"/>
      <c r="C309" s="68"/>
      <c r="D309" s="68"/>
      <c r="E309" s="68"/>
      <c r="F309" s="68"/>
      <c r="G309" s="68"/>
      <c r="H309" s="68"/>
      <c r="I309" s="68" t="s">
        <v>140</v>
      </c>
      <c r="J309" s="68" t="s">
        <v>140</v>
      </c>
      <c r="K309" s="68" t="s">
        <v>140</v>
      </c>
      <c r="L309" s="68"/>
      <c r="M309" s="68"/>
      <c r="N309" s="68"/>
      <c r="O309" s="68"/>
      <c r="P309" s="68"/>
      <c r="Q309" s="68"/>
      <c r="R309" s="69"/>
      <c r="S309" s="69" t="s">
        <v>139</v>
      </c>
      <c r="T309" s="69" t="s">
        <v>140</v>
      </c>
      <c r="U309" s="69" t="s">
        <v>139</v>
      </c>
      <c r="V309" s="69" t="s">
        <v>140</v>
      </c>
      <c r="W309" s="69"/>
      <c r="X309" s="69"/>
      <c r="Y309" s="69"/>
      <c r="Z309" s="69"/>
      <c r="AA309" s="69"/>
      <c r="AB309" s="69"/>
      <c r="AC309" s="69"/>
      <c r="AD309" s="69"/>
      <c r="AE309" s="69" t="s">
        <v>140</v>
      </c>
      <c r="AF309" s="69" t="s">
        <v>140</v>
      </c>
      <c r="AG309" s="69"/>
      <c r="AH309" s="69"/>
      <c r="AI309" s="69"/>
      <c r="AJ309" s="70"/>
    </row>
    <row r="310" spans="1:36" hidden="1">
      <c r="A310" s="71" t="s">
        <v>375</v>
      </c>
      <c r="B310" s="72" t="s">
        <v>376</v>
      </c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>
        <v>1600</v>
      </c>
      <c r="Q310" s="72">
        <v>2100</v>
      </c>
      <c r="R310" s="73">
        <v>1500</v>
      </c>
      <c r="S310" s="73" t="s">
        <v>139</v>
      </c>
      <c r="T310" s="73">
        <v>2900</v>
      </c>
      <c r="U310" s="73">
        <v>2900</v>
      </c>
      <c r="V310" s="73">
        <v>3200</v>
      </c>
      <c r="W310" s="73"/>
      <c r="X310" s="73"/>
      <c r="Y310" s="73"/>
      <c r="Z310" s="73"/>
      <c r="AA310" s="73"/>
      <c r="AB310" s="73"/>
      <c r="AC310" s="73"/>
      <c r="AD310" s="73"/>
      <c r="AE310" s="73" t="s">
        <v>140</v>
      </c>
      <c r="AF310" s="73" t="s">
        <v>140</v>
      </c>
      <c r="AG310" s="73"/>
      <c r="AH310" s="73"/>
      <c r="AI310" s="73"/>
      <c r="AJ310" s="74">
        <v>5</v>
      </c>
    </row>
    <row r="311" spans="1:36" hidden="1">
      <c r="A311" s="67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9"/>
      <c r="S311" s="69" t="s">
        <v>139</v>
      </c>
      <c r="T311" s="69" t="s">
        <v>140</v>
      </c>
      <c r="U311" s="69" t="s">
        <v>139</v>
      </c>
      <c r="V311" s="69" t="s">
        <v>140</v>
      </c>
      <c r="W311" s="69"/>
      <c r="X311" s="69"/>
      <c r="Y311" s="69"/>
      <c r="Z311" s="69"/>
      <c r="AA311" s="69"/>
      <c r="AB311" s="69"/>
      <c r="AC311" s="69"/>
      <c r="AD311" s="69"/>
      <c r="AE311" s="69" t="s">
        <v>140</v>
      </c>
      <c r="AF311" s="69" t="s">
        <v>140</v>
      </c>
      <c r="AG311" s="69"/>
      <c r="AH311" s="69"/>
      <c r="AI311" s="69"/>
      <c r="AJ311" s="70"/>
    </row>
    <row r="312" spans="1:36">
      <c r="A312" s="71" t="s">
        <v>377</v>
      </c>
      <c r="B312" s="72" t="s">
        <v>184</v>
      </c>
      <c r="C312" s="72">
        <v>615</v>
      </c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3"/>
      <c r="S312" s="73">
        <v>1200</v>
      </c>
      <c r="T312" s="73">
        <v>1300</v>
      </c>
      <c r="U312" s="73">
        <v>1200</v>
      </c>
      <c r="V312" s="73">
        <v>1400</v>
      </c>
      <c r="W312" s="73">
        <v>1500</v>
      </c>
      <c r="X312" s="73"/>
      <c r="Y312" s="73">
        <v>1200</v>
      </c>
      <c r="Z312" s="73">
        <v>1300</v>
      </c>
      <c r="AA312" s="73">
        <v>1100</v>
      </c>
      <c r="AB312" s="73">
        <v>1000</v>
      </c>
      <c r="AC312" s="73"/>
      <c r="AD312" s="73"/>
      <c r="AE312" s="73" t="s">
        <v>140</v>
      </c>
      <c r="AF312" s="73" t="s">
        <v>140</v>
      </c>
      <c r="AG312" s="73"/>
      <c r="AH312" s="73"/>
      <c r="AI312" s="73"/>
      <c r="AJ312" s="74">
        <v>3</v>
      </c>
    </row>
    <row r="313" spans="1:36">
      <c r="A313" s="67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9"/>
      <c r="S313" s="69" t="s">
        <v>139</v>
      </c>
      <c r="T313" s="69" t="s">
        <v>140</v>
      </c>
      <c r="U313" s="69" t="s">
        <v>139</v>
      </c>
      <c r="V313" s="69" t="s">
        <v>140</v>
      </c>
      <c r="W313" s="69"/>
      <c r="X313" s="69"/>
      <c r="Y313" s="69"/>
      <c r="Z313" s="69"/>
      <c r="AA313" s="69"/>
      <c r="AB313" s="69"/>
      <c r="AC313" s="69"/>
      <c r="AD313" s="69"/>
      <c r="AE313" s="69" t="s">
        <v>140</v>
      </c>
      <c r="AF313" s="69" t="s">
        <v>140</v>
      </c>
      <c r="AG313" s="69"/>
      <c r="AH313" s="69"/>
      <c r="AI313" s="69"/>
      <c r="AJ313" s="70"/>
    </row>
    <row r="314" spans="1:36">
      <c r="A314" s="71" t="s">
        <v>378</v>
      </c>
      <c r="B314" s="72" t="s">
        <v>184</v>
      </c>
      <c r="C314" s="72">
        <v>316</v>
      </c>
      <c r="D314" s="72"/>
      <c r="E314" s="72"/>
      <c r="F314" s="72"/>
      <c r="G314" s="72"/>
      <c r="H314" s="72"/>
      <c r="I314" s="72">
        <v>6900</v>
      </c>
      <c r="J314" s="72">
        <v>7000</v>
      </c>
      <c r="K314" s="72">
        <v>8000</v>
      </c>
      <c r="L314" s="72">
        <v>8900</v>
      </c>
      <c r="M314" s="72">
        <v>8000</v>
      </c>
      <c r="N314" s="72">
        <v>7600</v>
      </c>
      <c r="O314" s="72">
        <v>6700</v>
      </c>
      <c r="P314" s="72">
        <v>6200</v>
      </c>
      <c r="Q314" s="72">
        <v>6100</v>
      </c>
      <c r="R314" s="73">
        <v>5600</v>
      </c>
      <c r="S314" s="73">
        <v>5400</v>
      </c>
      <c r="T314" s="73">
        <v>6000</v>
      </c>
      <c r="U314" s="73">
        <v>5700</v>
      </c>
      <c r="V314" s="73">
        <v>6200</v>
      </c>
      <c r="W314" s="73">
        <v>7300</v>
      </c>
      <c r="X314" s="73">
        <v>7300</v>
      </c>
      <c r="Y314" s="73">
        <v>7000</v>
      </c>
      <c r="Z314" s="73">
        <v>6500</v>
      </c>
      <c r="AA314" s="73">
        <v>6100</v>
      </c>
      <c r="AB314" s="73">
        <v>6900</v>
      </c>
      <c r="AC314" s="73"/>
      <c r="AD314" s="73">
        <v>7400</v>
      </c>
      <c r="AE314" s="73" t="s">
        <v>140</v>
      </c>
      <c r="AF314" s="73">
        <v>6300</v>
      </c>
      <c r="AG314" s="73"/>
      <c r="AH314" s="73">
        <v>7600</v>
      </c>
      <c r="AI314" s="73">
        <v>34</v>
      </c>
      <c r="AJ314" s="74">
        <v>2</v>
      </c>
    </row>
    <row r="315" spans="1:36">
      <c r="A315" s="67" t="s">
        <v>378</v>
      </c>
      <c r="B315" s="68" t="s">
        <v>379</v>
      </c>
      <c r="C315" s="68">
        <v>315</v>
      </c>
      <c r="D315" s="68"/>
      <c r="E315" s="68"/>
      <c r="F315" s="68"/>
      <c r="G315" s="68"/>
      <c r="H315" s="68"/>
      <c r="I315" s="68">
        <v>5300</v>
      </c>
      <c r="J315" s="68">
        <v>5200</v>
      </c>
      <c r="K315" s="68">
        <v>5700</v>
      </c>
      <c r="L315" s="68">
        <v>5700</v>
      </c>
      <c r="M315" s="68">
        <v>5500</v>
      </c>
      <c r="N315" s="68">
        <v>5500</v>
      </c>
      <c r="O315" s="68">
        <v>5200</v>
      </c>
      <c r="P315" s="68">
        <v>5200</v>
      </c>
      <c r="Q315" s="68">
        <v>5200</v>
      </c>
      <c r="R315" s="69">
        <v>5200</v>
      </c>
      <c r="S315" s="69">
        <v>5600</v>
      </c>
      <c r="T315" s="69">
        <v>5500</v>
      </c>
      <c r="U315" s="69">
        <v>5500</v>
      </c>
      <c r="V315" s="69">
        <v>6000</v>
      </c>
      <c r="W315" s="69">
        <v>7000</v>
      </c>
      <c r="X315" s="69">
        <v>6500</v>
      </c>
      <c r="Y315" s="69">
        <v>6800</v>
      </c>
      <c r="Z315" s="69">
        <v>5700</v>
      </c>
      <c r="AA315" s="69">
        <v>5300</v>
      </c>
      <c r="AB315" s="69">
        <v>4400</v>
      </c>
      <c r="AC315" s="69"/>
      <c r="AD315" s="69">
        <v>6200</v>
      </c>
      <c r="AE315" s="69" t="s">
        <v>140</v>
      </c>
      <c r="AF315" s="69">
        <v>5100</v>
      </c>
      <c r="AG315" s="69"/>
      <c r="AH315" s="69">
        <v>6900</v>
      </c>
      <c r="AI315" s="69">
        <v>41</v>
      </c>
      <c r="AJ315" s="70">
        <v>2</v>
      </c>
    </row>
    <row r="316" spans="1:36">
      <c r="A316" s="71"/>
      <c r="B316" s="72"/>
      <c r="C316" s="72"/>
      <c r="D316" s="72"/>
      <c r="E316" s="72"/>
      <c r="F316" s="72"/>
      <c r="G316" s="72"/>
      <c r="H316" s="72"/>
      <c r="I316" s="72" t="s">
        <v>140</v>
      </c>
      <c r="J316" s="72" t="s">
        <v>140</v>
      </c>
      <c r="K316" s="72" t="s">
        <v>140</v>
      </c>
      <c r="L316" s="72"/>
      <c r="M316" s="72"/>
      <c r="N316" s="72"/>
      <c r="O316" s="72"/>
      <c r="P316" s="72"/>
      <c r="Q316" s="72"/>
      <c r="R316" s="73"/>
      <c r="S316" s="73" t="s">
        <v>139</v>
      </c>
      <c r="T316" s="73" t="s">
        <v>140</v>
      </c>
      <c r="U316" s="73" t="s">
        <v>139</v>
      </c>
      <c r="V316" s="73" t="s">
        <v>140</v>
      </c>
      <c r="W316" s="73"/>
      <c r="X316" s="73"/>
      <c r="Y316" s="73"/>
      <c r="Z316" s="73"/>
      <c r="AA316" s="73"/>
      <c r="AB316" s="73"/>
      <c r="AC316" s="73"/>
      <c r="AD316" s="73"/>
      <c r="AE316" s="73" t="s">
        <v>140</v>
      </c>
      <c r="AF316" s="73" t="s">
        <v>140</v>
      </c>
      <c r="AG316" s="73"/>
      <c r="AH316" s="73"/>
      <c r="AI316" s="73"/>
      <c r="AJ316" s="74"/>
    </row>
    <row r="317" spans="1:36">
      <c r="A317" s="67" t="s">
        <v>380</v>
      </c>
      <c r="B317" s="68" t="s">
        <v>149</v>
      </c>
      <c r="C317" s="68">
        <v>317</v>
      </c>
      <c r="D317" s="68"/>
      <c r="E317" s="68"/>
      <c r="F317" s="68"/>
      <c r="G317" s="68"/>
      <c r="H317" s="68"/>
      <c r="I317" s="68">
        <v>8000</v>
      </c>
      <c r="J317" s="68">
        <v>9200</v>
      </c>
      <c r="K317" s="68">
        <v>10200</v>
      </c>
      <c r="L317" s="68">
        <v>9100</v>
      </c>
      <c r="M317" s="68">
        <v>9200</v>
      </c>
      <c r="N317" s="68">
        <v>8200</v>
      </c>
      <c r="O317" s="68">
        <v>8600</v>
      </c>
      <c r="P317" s="68">
        <v>9100</v>
      </c>
      <c r="Q317" s="68">
        <v>9700</v>
      </c>
      <c r="R317" s="69">
        <v>9700</v>
      </c>
      <c r="S317" s="69">
        <v>9000</v>
      </c>
      <c r="T317" s="69">
        <v>10200</v>
      </c>
      <c r="U317" s="69">
        <v>11600</v>
      </c>
      <c r="V317" s="69">
        <v>12400</v>
      </c>
      <c r="W317" s="69">
        <v>12900</v>
      </c>
      <c r="X317" s="69">
        <v>14200</v>
      </c>
      <c r="Y317" s="69">
        <v>14000</v>
      </c>
      <c r="Z317" s="69">
        <v>13600</v>
      </c>
      <c r="AA317" s="69">
        <v>10500</v>
      </c>
      <c r="AB317" s="69">
        <v>8800</v>
      </c>
      <c r="AC317" s="69">
        <v>11000</v>
      </c>
      <c r="AD317" s="69"/>
      <c r="AE317" s="69" t="s">
        <v>140</v>
      </c>
      <c r="AF317" s="69">
        <v>11400</v>
      </c>
      <c r="AG317" s="69"/>
      <c r="AH317" s="69"/>
      <c r="AI317" s="69">
        <v>11</v>
      </c>
      <c r="AJ317" s="70">
        <v>3</v>
      </c>
    </row>
    <row r="318" spans="1:36">
      <c r="A318" s="71" t="s">
        <v>380</v>
      </c>
      <c r="B318" s="72" t="s">
        <v>248</v>
      </c>
      <c r="C318" s="72">
        <v>506</v>
      </c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>
        <v>2200</v>
      </c>
      <c r="Q318" s="72">
        <v>2700</v>
      </c>
      <c r="R318" s="73">
        <v>2700</v>
      </c>
      <c r="S318" s="73">
        <v>2100</v>
      </c>
      <c r="T318" s="73">
        <v>3100</v>
      </c>
      <c r="U318" s="73">
        <v>3300</v>
      </c>
      <c r="V318" s="73">
        <v>4100</v>
      </c>
      <c r="W318" s="73">
        <v>4500</v>
      </c>
      <c r="X318" s="73">
        <v>4400</v>
      </c>
      <c r="Y318" s="73">
        <v>5200</v>
      </c>
      <c r="Z318" s="73">
        <v>4600</v>
      </c>
      <c r="AA318" s="73">
        <v>5300</v>
      </c>
      <c r="AB318" s="73">
        <v>4700</v>
      </c>
      <c r="AC318" s="73">
        <v>4300</v>
      </c>
      <c r="AD318" s="73"/>
      <c r="AE318" s="73" t="s">
        <v>140</v>
      </c>
      <c r="AF318" s="73" t="s">
        <v>140</v>
      </c>
      <c r="AG318" s="73"/>
      <c r="AH318" s="73"/>
      <c r="AI318" s="73">
        <v>11</v>
      </c>
      <c r="AJ318" s="74">
        <v>3</v>
      </c>
    </row>
    <row r="319" spans="1:36">
      <c r="A319" s="67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 t="s">
        <v>140</v>
      </c>
      <c r="AF319" s="69" t="s">
        <v>140</v>
      </c>
      <c r="AG319" s="69"/>
      <c r="AH319" s="69"/>
      <c r="AI319" s="69"/>
      <c r="AJ319" s="70"/>
    </row>
    <row r="320" spans="1:36">
      <c r="A320" s="71" t="s">
        <v>381</v>
      </c>
      <c r="B320" s="72" t="s">
        <v>238</v>
      </c>
      <c r="C320" s="72">
        <v>208</v>
      </c>
      <c r="D320" s="72"/>
      <c r="E320" s="72"/>
      <c r="F320" s="72"/>
      <c r="G320" s="72"/>
      <c r="H320" s="72"/>
      <c r="I320" s="72">
        <v>14700</v>
      </c>
      <c r="J320" s="72">
        <v>15200</v>
      </c>
      <c r="K320" s="72">
        <v>14000</v>
      </c>
      <c r="L320" s="72">
        <v>14000</v>
      </c>
      <c r="M320" s="72">
        <v>13900</v>
      </c>
      <c r="N320" s="72">
        <v>14100</v>
      </c>
      <c r="O320" s="72">
        <v>16000</v>
      </c>
      <c r="P320" s="72">
        <v>18300</v>
      </c>
      <c r="Q320" s="72">
        <v>17500</v>
      </c>
      <c r="R320" s="73">
        <v>19400</v>
      </c>
      <c r="S320" s="73">
        <v>16300</v>
      </c>
      <c r="T320" s="73">
        <v>16000</v>
      </c>
      <c r="U320" s="73">
        <v>20300</v>
      </c>
      <c r="V320" s="73">
        <v>22400</v>
      </c>
      <c r="W320" s="73">
        <v>27100</v>
      </c>
      <c r="X320" s="73">
        <v>28600</v>
      </c>
      <c r="Y320" s="73">
        <v>29200</v>
      </c>
      <c r="Z320" s="73">
        <v>37600</v>
      </c>
      <c r="AA320" s="73"/>
      <c r="AB320" s="73">
        <v>20200</v>
      </c>
      <c r="AC320" s="73"/>
      <c r="AD320" s="73"/>
      <c r="AE320" s="73" t="s">
        <v>140</v>
      </c>
      <c r="AF320" s="73" t="s">
        <v>140</v>
      </c>
      <c r="AG320" s="73"/>
      <c r="AH320" s="73"/>
      <c r="AI320" s="73">
        <v>20</v>
      </c>
      <c r="AJ320" s="74">
        <v>3</v>
      </c>
    </row>
    <row r="321" spans="1:36">
      <c r="A321" s="67" t="s">
        <v>381</v>
      </c>
      <c r="B321" s="68" t="s">
        <v>382</v>
      </c>
      <c r="C321" s="68">
        <v>211</v>
      </c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>
        <v>12600</v>
      </c>
      <c r="P321" s="68">
        <v>13300</v>
      </c>
      <c r="Q321" s="68">
        <v>12700</v>
      </c>
      <c r="R321" s="69">
        <v>13600</v>
      </c>
      <c r="S321" s="69">
        <v>12200</v>
      </c>
      <c r="T321" s="69">
        <v>10200</v>
      </c>
      <c r="U321" s="69">
        <v>11200</v>
      </c>
      <c r="V321" s="69">
        <v>17300</v>
      </c>
      <c r="W321" s="69">
        <v>21900</v>
      </c>
      <c r="X321" s="69">
        <v>23600</v>
      </c>
      <c r="Y321" s="69">
        <v>26400</v>
      </c>
      <c r="Z321" s="69">
        <v>35300</v>
      </c>
      <c r="AA321" s="69"/>
      <c r="AB321" s="69"/>
      <c r="AC321" s="69"/>
      <c r="AD321" s="69"/>
      <c r="AE321" s="69" t="s">
        <v>140</v>
      </c>
      <c r="AF321" s="69" t="s">
        <v>140</v>
      </c>
      <c r="AG321" s="69"/>
      <c r="AH321" s="69"/>
      <c r="AI321" s="69">
        <v>20</v>
      </c>
      <c r="AJ321" s="70">
        <v>3</v>
      </c>
    </row>
    <row r="322" spans="1:36">
      <c r="A322" s="67" t="s">
        <v>381</v>
      </c>
      <c r="B322" s="68" t="s">
        <v>383</v>
      </c>
      <c r="C322" s="68">
        <v>84</v>
      </c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>
        <v>28500</v>
      </c>
      <c r="AI322" s="69"/>
      <c r="AJ322" s="70"/>
    </row>
    <row r="323" spans="1:36">
      <c r="A323" s="71" t="s">
        <v>381</v>
      </c>
      <c r="B323" s="72" t="s">
        <v>384</v>
      </c>
      <c r="C323" s="72">
        <v>214</v>
      </c>
      <c r="D323" s="72">
        <v>12200</v>
      </c>
      <c r="E323" s="72">
        <v>12400</v>
      </c>
      <c r="F323" s="72">
        <v>12400</v>
      </c>
      <c r="G323" s="72">
        <v>19300</v>
      </c>
      <c r="H323" s="72">
        <v>25100</v>
      </c>
      <c r="I323" s="72">
        <v>19200</v>
      </c>
      <c r="J323" s="72">
        <v>18500</v>
      </c>
      <c r="K323" s="72">
        <v>18700</v>
      </c>
      <c r="L323" s="72">
        <v>17100</v>
      </c>
      <c r="M323" s="72">
        <v>18200</v>
      </c>
      <c r="N323" s="72">
        <v>17800</v>
      </c>
      <c r="O323" s="72">
        <v>18700</v>
      </c>
      <c r="P323" s="72">
        <v>19100</v>
      </c>
      <c r="Q323" s="72">
        <v>18600</v>
      </c>
      <c r="R323" s="73">
        <v>21600</v>
      </c>
      <c r="S323" s="73">
        <v>20900</v>
      </c>
      <c r="T323" s="73">
        <v>20100</v>
      </c>
      <c r="U323" s="73">
        <v>20500</v>
      </c>
      <c r="V323" s="73" t="s">
        <v>154</v>
      </c>
      <c r="W323" s="73">
        <v>27800</v>
      </c>
      <c r="X323" s="73">
        <v>35000</v>
      </c>
      <c r="Y323" s="73">
        <v>38700</v>
      </c>
      <c r="Z323" s="73">
        <v>38400</v>
      </c>
      <c r="AA323" s="73">
        <v>30400</v>
      </c>
      <c r="AB323" s="73">
        <v>27600</v>
      </c>
      <c r="AC323" s="73">
        <v>33300</v>
      </c>
      <c r="AD323" s="73"/>
      <c r="AE323" s="73" t="s">
        <v>140</v>
      </c>
      <c r="AF323" s="73" t="s">
        <v>140</v>
      </c>
      <c r="AG323" s="73"/>
      <c r="AH323" s="73"/>
      <c r="AI323" s="73">
        <v>20</v>
      </c>
      <c r="AJ323" s="74">
        <v>3</v>
      </c>
    </row>
    <row r="324" spans="1:36">
      <c r="A324" s="67" t="s">
        <v>381</v>
      </c>
      <c r="B324" s="68" t="s">
        <v>149</v>
      </c>
      <c r="C324" s="106">
        <v>20</v>
      </c>
      <c r="D324" s="68"/>
      <c r="E324" s="68"/>
      <c r="F324" s="68"/>
      <c r="G324" s="68"/>
      <c r="H324" s="68"/>
      <c r="I324" s="68">
        <v>15700</v>
      </c>
      <c r="J324" s="68">
        <v>14000</v>
      </c>
      <c r="K324" s="68">
        <v>14300</v>
      </c>
      <c r="L324" s="68">
        <v>13400</v>
      </c>
      <c r="M324" s="68">
        <v>14900</v>
      </c>
      <c r="N324" s="68">
        <v>15200</v>
      </c>
      <c r="O324" s="68">
        <v>15700</v>
      </c>
      <c r="P324" s="68">
        <v>16000</v>
      </c>
      <c r="Q324" s="68">
        <v>17000</v>
      </c>
      <c r="R324" s="69">
        <v>17900</v>
      </c>
      <c r="S324" s="69">
        <v>17100</v>
      </c>
      <c r="T324" s="69">
        <v>17500</v>
      </c>
      <c r="U324" s="69">
        <v>18500</v>
      </c>
      <c r="V324" s="69" t="s">
        <v>154</v>
      </c>
      <c r="W324" s="69">
        <v>27300</v>
      </c>
      <c r="X324" s="69">
        <v>31900</v>
      </c>
      <c r="Y324" s="69">
        <v>35300</v>
      </c>
      <c r="Z324" s="69">
        <v>35100</v>
      </c>
      <c r="AA324" s="69">
        <v>31300</v>
      </c>
      <c r="AB324" s="69">
        <v>29400</v>
      </c>
      <c r="AC324" s="69">
        <v>31900</v>
      </c>
      <c r="AD324" s="69"/>
      <c r="AE324" s="69" t="s">
        <v>140</v>
      </c>
      <c r="AF324" s="69">
        <v>32100</v>
      </c>
      <c r="AG324" s="69">
        <v>35100</v>
      </c>
      <c r="AH324" s="69">
        <v>38600</v>
      </c>
      <c r="AI324" s="69">
        <v>20</v>
      </c>
      <c r="AJ324" s="70">
        <v>3</v>
      </c>
    </row>
    <row r="325" spans="1:36">
      <c r="A325" s="71" t="s">
        <v>381</v>
      </c>
      <c r="B325" s="72" t="s">
        <v>248</v>
      </c>
      <c r="C325" s="92">
        <v>68</v>
      </c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>
        <v>29200</v>
      </c>
      <c r="AG325" s="73">
        <v>32200</v>
      </c>
      <c r="AH325" s="73">
        <v>35100</v>
      </c>
      <c r="AI325" s="73">
        <v>68</v>
      </c>
      <c r="AJ325" s="74" t="s">
        <v>385</v>
      </c>
    </row>
    <row r="326" spans="1:36">
      <c r="A326" s="67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9"/>
      <c r="S326" s="69"/>
      <c r="T326" s="69" t="s">
        <v>140</v>
      </c>
      <c r="U326" s="69" t="s">
        <v>139</v>
      </c>
      <c r="V326" s="69" t="s">
        <v>140</v>
      </c>
      <c r="W326" s="69"/>
      <c r="X326" s="69"/>
      <c r="Y326" s="69"/>
      <c r="Z326" s="69"/>
      <c r="AA326" s="69"/>
      <c r="AB326" s="69"/>
      <c r="AC326" s="69"/>
      <c r="AD326" s="69"/>
      <c r="AE326" s="69" t="s">
        <v>140</v>
      </c>
      <c r="AF326" s="69" t="s">
        <v>140</v>
      </c>
      <c r="AG326" s="69"/>
      <c r="AH326" s="69"/>
      <c r="AI326" s="69"/>
      <c r="AJ326" s="70"/>
    </row>
    <row r="327" spans="1:36">
      <c r="A327" s="71" t="s">
        <v>386</v>
      </c>
      <c r="B327" s="72" t="s">
        <v>237</v>
      </c>
      <c r="C327" s="72">
        <v>318</v>
      </c>
      <c r="D327" s="72"/>
      <c r="E327" s="72"/>
      <c r="F327" s="72"/>
      <c r="G327" s="72"/>
      <c r="H327" s="72"/>
      <c r="I327" s="72">
        <v>2800</v>
      </c>
      <c r="J327" s="72">
        <v>2600</v>
      </c>
      <c r="K327" s="72">
        <v>2800</v>
      </c>
      <c r="L327" s="72">
        <v>3000</v>
      </c>
      <c r="M327" s="72">
        <v>550</v>
      </c>
      <c r="N327" s="72">
        <v>2900</v>
      </c>
      <c r="O327" s="72">
        <v>2800</v>
      </c>
      <c r="P327" s="72">
        <v>3100</v>
      </c>
      <c r="Q327" s="72">
        <v>3200</v>
      </c>
      <c r="R327" s="73">
        <v>3400</v>
      </c>
      <c r="S327" s="73">
        <v>2300</v>
      </c>
      <c r="T327" s="73">
        <v>3000</v>
      </c>
      <c r="U327" s="73">
        <v>3500</v>
      </c>
      <c r="V327" s="73">
        <v>3900</v>
      </c>
      <c r="W327" s="73">
        <v>3400</v>
      </c>
      <c r="X327" s="73">
        <v>4700</v>
      </c>
      <c r="Y327" s="73">
        <v>3600</v>
      </c>
      <c r="Z327" s="73">
        <v>3800</v>
      </c>
      <c r="AA327" s="73">
        <v>3100</v>
      </c>
      <c r="AB327" s="73">
        <v>1800</v>
      </c>
      <c r="AC327" s="73">
        <v>1800</v>
      </c>
      <c r="AD327" s="73"/>
      <c r="AE327" s="73" t="s">
        <v>140</v>
      </c>
      <c r="AF327" s="73" t="s">
        <v>140</v>
      </c>
      <c r="AG327" s="73"/>
      <c r="AH327" s="73"/>
      <c r="AI327" s="73">
        <v>9</v>
      </c>
      <c r="AJ327" s="74">
        <v>3</v>
      </c>
    </row>
    <row r="328" spans="1:36">
      <c r="A328" s="67"/>
      <c r="B328" s="68"/>
      <c r="C328" s="68"/>
      <c r="D328" s="68"/>
      <c r="E328" s="68"/>
      <c r="F328" s="68"/>
      <c r="G328" s="68"/>
      <c r="H328" s="68"/>
      <c r="I328" s="68" t="s">
        <v>140</v>
      </c>
      <c r="J328" s="68" t="s">
        <v>140</v>
      </c>
      <c r="K328" s="68" t="s">
        <v>140</v>
      </c>
      <c r="L328" s="68"/>
      <c r="M328" s="68"/>
      <c r="N328" s="68"/>
      <c r="O328" s="68"/>
      <c r="P328" s="68"/>
      <c r="Q328" s="68"/>
      <c r="R328" s="69"/>
      <c r="S328" s="69" t="s">
        <v>139</v>
      </c>
      <c r="T328" s="69" t="s">
        <v>140</v>
      </c>
      <c r="U328" s="69" t="s">
        <v>139</v>
      </c>
      <c r="V328" s="69" t="s">
        <v>140</v>
      </c>
      <c r="W328" s="69"/>
      <c r="X328" s="69"/>
      <c r="Y328" s="69"/>
      <c r="Z328" s="69"/>
      <c r="AA328" s="69"/>
      <c r="AB328" s="69"/>
      <c r="AC328" s="69"/>
      <c r="AD328" s="69"/>
      <c r="AE328" s="69" t="s">
        <v>140</v>
      </c>
      <c r="AF328" s="69" t="s">
        <v>140</v>
      </c>
      <c r="AG328" s="69"/>
      <c r="AH328" s="69"/>
      <c r="AI328" s="69"/>
      <c r="AJ328" s="70"/>
    </row>
    <row r="329" spans="1:36">
      <c r="A329" s="71" t="s">
        <v>387</v>
      </c>
      <c r="B329" s="72" t="s">
        <v>388</v>
      </c>
      <c r="C329" s="72">
        <v>633</v>
      </c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3"/>
      <c r="S329" s="73"/>
      <c r="T329" s="73"/>
      <c r="U329" s="73"/>
      <c r="V329" s="73">
        <v>3200</v>
      </c>
      <c r="W329" s="73">
        <v>4100</v>
      </c>
      <c r="X329" s="73">
        <v>3800</v>
      </c>
      <c r="Y329" s="73">
        <v>4800</v>
      </c>
      <c r="Z329" s="73">
        <v>3500</v>
      </c>
      <c r="AA329" s="73">
        <v>3300</v>
      </c>
      <c r="AB329" s="73">
        <v>2400</v>
      </c>
      <c r="AC329" s="73"/>
      <c r="AD329" s="73"/>
      <c r="AE329" s="73" t="s">
        <v>140</v>
      </c>
      <c r="AF329" s="73" t="s">
        <v>140</v>
      </c>
      <c r="AG329" s="73"/>
      <c r="AH329" s="73"/>
      <c r="AI329" s="73">
        <v>11</v>
      </c>
      <c r="AJ329" s="74">
        <v>3</v>
      </c>
    </row>
    <row r="330" spans="1:36">
      <c r="A330" s="67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9"/>
      <c r="S330" s="69"/>
      <c r="T330" s="69"/>
      <c r="U330" s="69"/>
      <c r="V330" s="69" t="s">
        <v>140</v>
      </c>
      <c r="W330" s="69"/>
      <c r="X330" s="69"/>
      <c r="Y330" s="69"/>
      <c r="Z330" s="69"/>
      <c r="AA330" s="69"/>
      <c r="AB330" s="69"/>
      <c r="AC330" s="69"/>
      <c r="AD330" s="69"/>
      <c r="AE330" s="69" t="s">
        <v>140</v>
      </c>
      <c r="AF330" s="69" t="s">
        <v>140</v>
      </c>
      <c r="AG330" s="69"/>
      <c r="AH330" s="69"/>
      <c r="AI330" s="69"/>
      <c r="AJ330" s="70"/>
    </row>
    <row r="331" spans="1:36">
      <c r="A331" s="71" t="s">
        <v>389</v>
      </c>
      <c r="B331" s="72" t="s">
        <v>390</v>
      </c>
      <c r="C331" s="72">
        <v>320</v>
      </c>
      <c r="D331" s="72">
        <v>13400</v>
      </c>
      <c r="E331" s="72">
        <v>18300</v>
      </c>
      <c r="F331" s="72">
        <v>15100</v>
      </c>
      <c r="G331" s="72">
        <v>19100</v>
      </c>
      <c r="H331" s="72">
        <v>16600</v>
      </c>
      <c r="I331" s="72">
        <v>17500</v>
      </c>
      <c r="J331" s="72">
        <v>17600</v>
      </c>
      <c r="K331" s="72">
        <v>18500</v>
      </c>
      <c r="L331" s="72">
        <v>18300</v>
      </c>
      <c r="M331" s="72">
        <v>17900</v>
      </c>
      <c r="N331" s="72">
        <v>17900</v>
      </c>
      <c r="O331" s="72">
        <v>16700</v>
      </c>
      <c r="P331" s="72">
        <v>17500</v>
      </c>
      <c r="Q331" s="72">
        <v>17900</v>
      </c>
      <c r="R331" s="73">
        <v>18000</v>
      </c>
      <c r="S331" s="73">
        <v>17600</v>
      </c>
      <c r="T331" s="73">
        <v>19300</v>
      </c>
      <c r="U331" s="73">
        <v>18300</v>
      </c>
      <c r="V331" s="73">
        <v>11300</v>
      </c>
      <c r="W331" s="73"/>
      <c r="X331" s="73"/>
      <c r="Y331" s="73"/>
      <c r="Z331" s="73"/>
      <c r="AA331" s="73"/>
      <c r="AB331" s="73">
        <v>15300</v>
      </c>
      <c r="AC331" s="73">
        <v>15100</v>
      </c>
      <c r="AD331" s="73">
        <v>15800</v>
      </c>
      <c r="AE331" s="73" t="s">
        <v>140</v>
      </c>
      <c r="AF331" s="73">
        <v>16300</v>
      </c>
      <c r="AG331" s="73">
        <v>23100</v>
      </c>
      <c r="AH331" s="73"/>
      <c r="AI331" s="73">
        <v>36</v>
      </c>
      <c r="AJ331" s="74">
        <v>7</v>
      </c>
    </row>
    <row r="332" spans="1:36">
      <c r="A332" s="67" t="s">
        <v>389</v>
      </c>
      <c r="B332" s="68" t="s">
        <v>391</v>
      </c>
      <c r="C332" s="68">
        <v>120</v>
      </c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>
        <v>17900</v>
      </c>
      <c r="AI332" s="69"/>
      <c r="AJ332" s="70"/>
    </row>
    <row r="333" spans="1:36">
      <c r="A333" s="71" t="s">
        <v>389</v>
      </c>
      <c r="B333" s="72" t="s">
        <v>392</v>
      </c>
      <c r="C333" s="72">
        <v>323</v>
      </c>
      <c r="D333" s="72">
        <v>14500</v>
      </c>
      <c r="E333" s="72">
        <v>15300</v>
      </c>
      <c r="F333" s="72">
        <v>14400</v>
      </c>
      <c r="G333" s="72">
        <v>16200</v>
      </c>
      <c r="H333" s="72">
        <v>21600</v>
      </c>
      <c r="I333" s="72">
        <v>19900</v>
      </c>
      <c r="J333" s="72">
        <v>21000</v>
      </c>
      <c r="K333" s="72">
        <v>19500</v>
      </c>
      <c r="L333" s="72">
        <v>19600</v>
      </c>
      <c r="M333" s="72">
        <v>19800</v>
      </c>
      <c r="N333" s="72">
        <v>19700</v>
      </c>
      <c r="O333" s="72">
        <v>19600</v>
      </c>
      <c r="P333" s="72">
        <v>20500</v>
      </c>
      <c r="Q333" s="72">
        <v>20200</v>
      </c>
      <c r="R333" s="73">
        <v>20600</v>
      </c>
      <c r="S333" s="73">
        <v>21200</v>
      </c>
      <c r="T333" s="73">
        <v>22100</v>
      </c>
      <c r="U333" s="73">
        <v>22200</v>
      </c>
      <c r="V333" s="73">
        <v>18800</v>
      </c>
      <c r="W333" s="73">
        <v>19800</v>
      </c>
      <c r="X333" s="73">
        <v>19800</v>
      </c>
      <c r="Y333" s="73">
        <v>17000</v>
      </c>
      <c r="Z333" s="73">
        <v>19700</v>
      </c>
      <c r="AA333" s="73">
        <v>19000</v>
      </c>
      <c r="AB333" s="73">
        <v>18600</v>
      </c>
      <c r="AC333" s="73">
        <v>16100</v>
      </c>
      <c r="AD333" s="73"/>
      <c r="AE333" s="73" t="s">
        <v>140</v>
      </c>
      <c r="AF333" s="73" t="s">
        <v>140</v>
      </c>
      <c r="AG333" s="73"/>
      <c r="AH333" s="73"/>
      <c r="AI333" s="73">
        <v>36</v>
      </c>
      <c r="AJ333" s="74">
        <v>7</v>
      </c>
    </row>
    <row r="334" spans="1:36">
      <c r="A334" s="67" t="s">
        <v>389</v>
      </c>
      <c r="B334" s="68" t="s">
        <v>393</v>
      </c>
      <c r="C334" s="68">
        <v>329</v>
      </c>
      <c r="D334" s="68">
        <v>6000</v>
      </c>
      <c r="E334" s="68">
        <v>10500</v>
      </c>
      <c r="F334" s="68">
        <v>8500</v>
      </c>
      <c r="G334" s="68">
        <v>16000</v>
      </c>
      <c r="H334" s="68">
        <v>9600</v>
      </c>
      <c r="I334" s="68">
        <v>9200</v>
      </c>
      <c r="J334" s="68">
        <v>9600</v>
      </c>
      <c r="K334" s="68">
        <v>8900</v>
      </c>
      <c r="L334" s="68">
        <v>9700</v>
      </c>
      <c r="M334" s="68">
        <v>9400</v>
      </c>
      <c r="N334" s="68">
        <v>9300</v>
      </c>
      <c r="O334" s="68">
        <v>8900</v>
      </c>
      <c r="P334" s="68">
        <v>9700</v>
      </c>
      <c r="Q334" s="68">
        <v>10300</v>
      </c>
      <c r="R334" s="69">
        <v>9700</v>
      </c>
      <c r="S334" s="69">
        <v>9900</v>
      </c>
      <c r="T334" s="69">
        <v>10700</v>
      </c>
      <c r="U334" s="69">
        <v>10700</v>
      </c>
      <c r="V334" s="69">
        <v>10800</v>
      </c>
      <c r="W334" s="69">
        <v>10800</v>
      </c>
      <c r="X334" s="69">
        <v>11300</v>
      </c>
      <c r="Y334" s="69">
        <v>10400</v>
      </c>
      <c r="Z334" s="69"/>
      <c r="AA334" s="69">
        <v>10500</v>
      </c>
      <c r="AB334" s="69">
        <v>9600</v>
      </c>
      <c r="AC334" s="69">
        <v>9400</v>
      </c>
      <c r="AD334" s="69"/>
      <c r="AE334" s="69" t="s">
        <v>140</v>
      </c>
      <c r="AF334" s="69" t="s">
        <v>140</v>
      </c>
      <c r="AG334" s="69"/>
      <c r="AH334" s="69"/>
      <c r="AI334" s="69">
        <v>38</v>
      </c>
      <c r="AJ334" s="70">
        <v>7</v>
      </c>
    </row>
    <row r="335" spans="1:36">
      <c r="A335" s="71" t="s">
        <v>389</v>
      </c>
      <c r="B335" s="72" t="s">
        <v>394</v>
      </c>
      <c r="C335" s="92">
        <v>38</v>
      </c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>
        <v>15300</v>
      </c>
      <c r="O335" s="72">
        <v>15000</v>
      </c>
      <c r="P335" s="72">
        <v>15800</v>
      </c>
      <c r="Q335" s="72">
        <v>15600</v>
      </c>
      <c r="R335" s="73">
        <v>15000</v>
      </c>
      <c r="S335" s="73">
        <v>15300</v>
      </c>
      <c r="T335" s="73">
        <v>16400</v>
      </c>
      <c r="U335" s="73">
        <v>16500</v>
      </c>
      <c r="V335" s="73">
        <v>15600</v>
      </c>
      <c r="W335" s="73">
        <v>14900</v>
      </c>
      <c r="X335" s="73">
        <v>19800</v>
      </c>
      <c r="Y335" s="73">
        <v>20600</v>
      </c>
      <c r="Z335" s="73">
        <v>21700</v>
      </c>
      <c r="AA335" s="73">
        <v>14600</v>
      </c>
      <c r="AB335" s="73">
        <v>15100</v>
      </c>
      <c r="AC335" s="73">
        <v>15000</v>
      </c>
      <c r="AD335" s="73">
        <v>15200</v>
      </c>
      <c r="AE335" s="73">
        <v>15600</v>
      </c>
      <c r="AF335" s="73">
        <v>15500</v>
      </c>
      <c r="AG335" s="73">
        <v>15800</v>
      </c>
      <c r="AH335" s="73">
        <v>16100</v>
      </c>
      <c r="AI335" s="73"/>
      <c r="AJ335" s="74">
        <v>7</v>
      </c>
    </row>
    <row r="336" spans="1:36">
      <c r="A336" s="67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9"/>
      <c r="S336" s="69" t="s">
        <v>139</v>
      </c>
      <c r="T336" s="69" t="s">
        <v>140</v>
      </c>
      <c r="U336" s="69" t="s">
        <v>139</v>
      </c>
      <c r="V336" s="69" t="s">
        <v>140</v>
      </c>
      <c r="W336" s="69"/>
      <c r="X336" s="69"/>
      <c r="Y336" s="69"/>
      <c r="Z336" s="69"/>
      <c r="AA336" s="69"/>
      <c r="AB336" s="69"/>
      <c r="AC336" s="69"/>
      <c r="AD336" s="69"/>
      <c r="AE336" s="69" t="s">
        <v>140</v>
      </c>
      <c r="AF336" s="69" t="s">
        <v>140</v>
      </c>
      <c r="AG336" s="69"/>
      <c r="AH336" s="69"/>
      <c r="AI336" s="69"/>
      <c r="AJ336" s="70"/>
    </row>
    <row r="337" spans="1:36">
      <c r="A337" s="71" t="s">
        <v>395</v>
      </c>
      <c r="B337" s="72" t="s">
        <v>138</v>
      </c>
      <c r="C337" s="72">
        <v>326</v>
      </c>
      <c r="D337" s="72">
        <v>14100</v>
      </c>
      <c r="E337" s="72">
        <v>19500</v>
      </c>
      <c r="F337" s="72">
        <v>22400</v>
      </c>
      <c r="G337" s="72">
        <v>20500</v>
      </c>
      <c r="H337" s="72">
        <v>20400</v>
      </c>
      <c r="I337" s="72">
        <v>18500</v>
      </c>
      <c r="J337" s="72">
        <v>20100</v>
      </c>
      <c r="K337" s="72">
        <v>21600</v>
      </c>
      <c r="L337" s="72">
        <v>19600</v>
      </c>
      <c r="M337" s="72">
        <v>21700</v>
      </c>
      <c r="N337" s="72">
        <v>16100</v>
      </c>
      <c r="O337" s="72">
        <v>18200</v>
      </c>
      <c r="P337" s="72">
        <v>19500</v>
      </c>
      <c r="Q337" s="72">
        <v>18700</v>
      </c>
      <c r="R337" s="73">
        <v>15700</v>
      </c>
      <c r="S337" s="73">
        <v>17800</v>
      </c>
      <c r="T337" s="73">
        <v>21700</v>
      </c>
      <c r="U337" s="73">
        <v>23800</v>
      </c>
      <c r="V337" s="73">
        <v>23900</v>
      </c>
      <c r="W337" s="73">
        <v>23700</v>
      </c>
      <c r="X337" s="73">
        <v>24900</v>
      </c>
      <c r="Y337" s="73">
        <v>24000</v>
      </c>
      <c r="Z337" s="73">
        <v>25300</v>
      </c>
      <c r="AA337" s="73">
        <v>24300</v>
      </c>
      <c r="AB337" s="73">
        <v>23100</v>
      </c>
      <c r="AC337" s="73">
        <v>24100</v>
      </c>
      <c r="AD337" s="73"/>
      <c r="AE337" s="73" t="s">
        <v>140</v>
      </c>
      <c r="AF337" s="73" t="s">
        <v>140</v>
      </c>
      <c r="AG337" s="73"/>
      <c r="AH337" s="73"/>
      <c r="AI337" s="73">
        <v>37</v>
      </c>
      <c r="AJ337" s="74">
        <v>4</v>
      </c>
    </row>
    <row r="338" spans="1:36">
      <c r="A338" s="67" t="s">
        <v>395</v>
      </c>
      <c r="B338" s="68" t="s">
        <v>396</v>
      </c>
      <c r="C338" s="106">
        <v>37</v>
      </c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>
        <v>20300</v>
      </c>
      <c r="O338" s="68">
        <v>19500</v>
      </c>
      <c r="P338" s="68">
        <v>20300</v>
      </c>
      <c r="Q338" s="68">
        <v>20900</v>
      </c>
      <c r="R338" s="69">
        <v>19500</v>
      </c>
      <c r="S338" s="69" t="s">
        <v>154</v>
      </c>
      <c r="T338" s="69">
        <v>24700</v>
      </c>
      <c r="U338" s="69">
        <v>26300</v>
      </c>
      <c r="V338" s="69">
        <v>26600</v>
      </c>
      <c r="W338" s="69">
        <v>26900</v>
      </c>
      <c r="X338" s="69">
        <v>28200</v>
      </c>
      <c r="Y338" s="69">
        <v>29900</v>
      </c>
      <c r="Z338" s="69">
        <v>28400</v>
      </c>
      <c r="AA338" s="69">
        <v>26000</v>
      </c>
      <c r="AB338" s="69">
        <v>27800</v>
      </c>
      <c r="AC338" s="69">
        <v>27700</v>
      </c>
      <c r="AD338" s="69">
        <v>27400</v>
      </c>
      <c r="AE338" s="69">
        <v>27300</v>
      </c>
      <c r="AF338" s="69">
        <v>27400</v>
      </c>
      <c r="AG338" s="69">
        <v>27700</v>
      </c>
      <c r="AH338" s="69">
        <v>28300</v>
      </c>
      <c r="AI338" s="69"/>
      <c r="AJ338" s="70">
        <v>4</v>
      </c>
    </row>
    <row r="339" spans="1:36">
      <c r="A339" s="71" t="s">
        <v>395</v>
      </c>
      <c r="B339" s="72" t="s">
        <v>397</v>
      </c>
      <c r="C339" s="72">
        <v>324</v>
      </c>
      <c r="D339" s="72">
        <v>18000</v>
      </c>
      <c r="E339" s="72">
        <v>17900</v>
      </c>
      <c r="F339" s="72">
        <v>16800</v>
      </c>
      <c r="G339" s="72">
        <v>24700</v>
      </c>
      <c r="H339" s="72">
        <v>24100</v>
      </c>
      <c r="I339" s="72">
        <v>21700</v>
      </c>
      <c r="J339" s="72">
        <v>20700</v>
      </c>
      <c r="K339" s="72">
        <v>23600</v>
      </c>
      <c r="L339" s="72">
        <v>23500</v>
      </c>
      <c r="M339" s="72">
        <v>26100</v>
      </c>
      <c r="N339" s="72">
        <v>23500</v>
      </c>
      <c r="O339" s="72">
        <v>22200</v>
      </c>
      <c r="P339" s="72">
        <v>27100</v>
      </c>
      <c r="Q339" s="72">
        <v>27200</v>
      </c>
      <c r="R339" s="73">
        <v>28600</v>
      </c>
      <c r="S339" s="73">
        <v>29900</v>
      </c>
      <c r="T339" s="73">
        <v>35900</v>
      </c>
      <c r="U339" s="73">
        <v>33200</v>
      </c>
      <c r="V339" s="73">
        <v>35300</v>
      </c>
      <c r="W339" s="73">
        <v>37200</v>
      </c>
      <c r="X339" s="73">
        <v>36600</v>
      </c>
      <c r="Y339" s="73">
        <v>38300</v>
      </c>
      <c r="Z339" s="73">
        <v>37200</v>
      </c>
      <c r="AA339" s="73">
        <v>41600</v>
      </c>
      <c r="AB339" s="73">
        <v>36800</v>
      </c>
      <c r="AC339" s="73">
        <v>40300</v>
      </c>
      <c r="AD339" s="73"/>
      <c r="AE339" s="73" t="s">
        <v>140</v>
      </c>
      <c r="AF339" s="73" t="s">
        <v>140</v>
      </c>
      <c r="AG339" s="73"/>
      <c r="AH339" s="73"/>
      <c r="AI339" s="73">
        <v>37</v>
      </c>
      <c r="AJ339" s="74">
        <v>4</v>
      </c>
    </row>
    <row r="340" spans="1:36">
      <c r="A340" s="67" t="s">
        <v>395</v>
      </c>
      <c r="B340" s="68" t="s">
        <v>398</v>
      </c>
      <c r="C340" s="68">
        <v>332</v>
      </c>
      <c r="D340" s="68">
        <v>21400</v>
      </c>
      <c r="E340" s="68">
        <v>22900</v>
      </c>
      <c r="F340" s="68">
        <v>22000</v>
      </c>
      <c r="G340" s="68">
        <v>19700</v>
      </c>
      <c r="H340" s="68">
        <v>19700</v>
      </c>
      <c r="I340" s="68">
        <v>21700</v>
      </c>
      <c r="J340" s="68">
        <v>21300</v>
      </c>
      <c r="K340" s="68">
        <v>23300</v>
      </c>
      <c r="L340" s="68">
        <v>23300</v>
      </c>
      <c r="M340" s="68">
        <v>26400</v>
      </c>
      <c r="N340" s="68">
        <v>21900</v>
      </c>
      <c r="O340" s="68">
        <v>20600</v>
      </c>
      <c r="P340" s="68">
        <v>24600</v>
      </c>
      <c r="Q340" s="68">
        <v>25700</v>
      </c>
      <c r="R340" s="69">
        <v>26800</v>
      </c>
      <c r="S340" s="69">
        <v>25700</v>
      </c>
      <c r="T340" s="69">
        <v>28600</v>
      </c>
      <c r="U340" s="69">
        <v>28700</v>
      </c>
      <c r="V340" s="69">
        <v>32500</v>
      </c>
      <c r="W340" s="69">
        <v>38200</v>
      </c>
      <c r="X340" s="69">
        <v>35500</v>
      </c>
      <c r="Y340" s="69">
        <v>34600</v>
      </c>
      <c r="Z340" s="69">
        <v>32300</v>
      </c>
      <c r="AA340" s="69">
        <v>31700</v>
      </c>
      <c r="AB340" s="69">
        <v>27900</v>
      </c>
      <c r="AC340" s="69"/>
      <c r="AD340" s="69"/>
      <c r="AE340" s="69" t="s">
        <v>140</v>
      </c>
      <c r="AF340" s="69" t="s">
        <v>140</v>
      </c>
      <c r="AG340" s="69"/>
      <c r="AH340" s="69"/>
      <c r="AI340" s="69">
        <v>37</v>
      </c>
      <c r="AJ340" s="70">
        <v>3</v>
      </c>
    </row>
    <row r="341" spans="1:36">
      <c r="A341" s="71" t="s">
        <v>395</v>
      </c>
      <c r="B341" s="72" t="s">
        <v>399</v>
      </c>
      <c r="C341" s="72">
        <v>331</v>
      </c>
      <c r="D341" s="72">
        <v>17800</v>
      </c>
      <c r="E341" s="72">
        <v>17000</v>
      </c>
      <c r="F341" s="72">
        <v>16800</v>
      </c>
      <c r="G341" s="72">
        <v>17300</v>
      </c>
      <c r="H341" s="72">
        <v>14800</v>
      </c>
      <c r="I341" s="72">
        <v>16100</v>
      </c>
      <c r="J341" s="72">
        <v>15500</v>
      </c>
      <c r="K341" s="72">
        <v>16700</v>
      </c>
      <c r="L341" s="72">
        <v>17000</v>
      </c>
      <c r="M341" s="72">
        <v>16600</v>
      </c>
      <c r="N341" s="72">
        <v>16800</v>
      </c>
      <c r="O341" s="72">
        <v>14700</v>
      </c>
      <c r="P341" s="72">
        <v>14400</v>
      </c>
      <c r="Q341" s="72">
        <v>13800</v>
      </c>
      <c r="R341" s="73">
        <v>14400</v>
      </c>
      <c r="S341" s="73">
        <v>12900</v>
      </c>
      <c r="T341" s="73">
        <v>15300</v>
      </c>
      <c r="U341" s="73">
        <v>15800</v>
      </c>
      <c r="V341" s="73">
        <v>15900</v>
      </c>
      <c r="W341" s="73">
        <v>17800</v>
      </c>
      <c r="X341" s="73">
        <v>17500</v>
      </c>
      <c r="Y341" s="73">
        <v>16300</v>
      </c>
      <c r="Z341" s="73">
        <v>15900</v>
      </c>
      <c r="AA341" s="73">
        <v>10300</v>
      </c>
      <c r="AB341" s="73">
        <v>14300</v>
      </c>
      <c r="AC341" s="73">
        <v>15500</v>
      </c>
      <c r="AD341" s="73"/>
      <c r="AE341" s="73" t="s">
        <v>140</v>
      </c>
      <c r="AF341" s="73" t="s">
        <v>140</v>
      </c>
      <c r="AG341" s="73"/>
      <c r="AH341" s="73"/>
      <c r="AI341" s="73">
        <v>37</v>
      </c>
      <c r="AJ341" s="74">
        <v>3</v>
      </c>
    </row>
    <row r="342" spans="1:36">
      <c r="A342" s="67" t="s">
        <v>389</v>
      </c>
      <c r="B342" s="68" t="s">
        <v>400</v>
      </c>
      <c r="C342" s="68">
        <v>322</v>
      </c>
      <c r="D342" s="68"/>
      <c r="E342" s="68"/>
      <c r="F342" s="68"/>
      <c r="G342" s="68"/>
      <c r="H342" s="68"/>
      <c r="I342" s="68">
        <v>23200</v>
      </c>
      <c r="J342" s="68">
        <v>22900</v>
      </c>
      <c r="K342" s="68">
        <v>23800</v>
      </c>
      <c r="L342" s="68">
        <v>23400</v>
      </c>
      <c r="M342" s="68">
        <v>20700</v>
      </c>
      <c r="N342" s="68">
        <v>22300</v>
      </c>
      <c r="O342" s="68">
        <v>21500</v>
      </c>
      <c r="P342" s="68">
        <v>20600</v>
      </c>
      <c r="Q342" s="68">
        <v>18600</v>
      </c>
      <c r="R342" s="69">
        <v>21700</v>
      </c>
      <c r="S342" s="69">
        <v>19900</v>
      </c>
      <c r="T342" s="69">
        <v>18500</v>
      </c>
      <c r="U342" s="69">
        <v>22500</v>
      </c>
      <c r="V342" s="69">
        <v>23200</v>
      </c>
      <c r="W342" s="69">
        <v>24200</v>
      </c>
      <c r="X342" s="69">
        <v>24400</v>
      </c>
      <c r="Y342" s="69">
        <v>24000</v>
      </c>
      <c r="Z342" s="69">
        <v>22400</v>
      </c>
      <c r="AA342" s="69">
        <v>22400</v>
      </c>
      <c r="AB342" s="69">
        <v>22200</v>
      </c>
      <c r="AC342" s="69">
        <v>21600</v>
      </c>
      <c r="AD342" s="69"/>
      <c r="AE342" s="69" t="s">
        <v>140</v>
      </c>
      <c r="AF342" s="69" t="s">
        <v>140</v>
      </c>
      <c r="AG342" s="69"/>
      <c r="AH342" s="69"/>
      <c r="AI342" s="69">
        <v>29</v>
      </c>
      <c r="AJ342" s="70">
        <v>3</v>
      </c>
    </row>
    <row r="343" spans="1:36">
      <c r="A343" s="71" t="s">
        <v>389</v>
      </c>
      <c r="B343" s="72" t="s">
        <v>401</v>
      </c>
      <c r="C343" s="72">
        <v>321</v>
      </c>
      <c r="D343" s="72">
        <v>27400</v>
      </c>
      <c r="E343" s="72">
        <v>26200</v>
      </c>
      <c r="F343" s="72">
        <v>24200</v>
      </c>
      <c r="G343" s="72">
        <v>28300</v>
      </c>
      <c r="H343" s="72">
        <v>26200</v>
      </c>
      <c r="I343" s="72">
        <v>25900</v>
      </c>
      <c r="J343" s="72">
        <v>25900</v>
      </c>
      <c r="K343" s="72">
        <v>26200</v>
      </c>
      <c r="L343" s="72">
        <v>26000</v>
      </c>
      <c r="M343" s="72">
        <v>22300</v>
      </c>
      <c r="N343" s="72">
        <v>24700</v>
      </c>
      <c r="O343" s="72">
        <v>20600</v>
      </c>
      <c r="P343" s="72">
        <v>21000</v>
      </c>
      <c r="Q343" s="72">
        <v>18900</v>
      </c>
      <c r="R343" s="73">
        <v>21600</v>
      </c>
      <c r="S343" s="73">
        <v>20800</v>
      </c>
      <c r="T343" s="73">
        <v>20200</v>
      </c>
      <c r="U343" s="73">
        <v>22900</v>
      </c>
      <c r="V343" s="73">
        <v>23300</v>
      </c>
      <c r="W343" s="73">
        <v>23400</v>
      </c>
      <c r="X343" s="73">
        <v>23100</v>
      </c>
      <c r="Y343" s="73">
        <v>23900</v>
      </c>
      <c r="Z343" s="73">
        <v>23600</v>
      </c>
      <c r="AA343" s="73">
        <v>20600</v>
      </c>
      <c r="AB343" s="73">
        <v>20700</v>
      </c>
      <c r="AC343" s="73">
        <v>21700</v>
      </c>
      <c r="AD343" s="73"/>
      <c r="AE343" s="73" t="s">
        <v>140</v>
      </c>
      <c r="AF343" s="73" t="s">
        <v>140</v>
      </c>
      <c r="AG343" s="73"/>
      <c r="AH343" s="73"/>
      <c r="AI343" s="73">
        <v>29</v>
      </c>
      <c r="AJ343" s="74">
        <v>3</v>
      </c>
    </row>
    <row r="344" spans="1:36">
      <c r="A344" s="67" t="s">
        <v>389</v>
      </c>
      <c r="B344" s="68" t="s">
        <v>402</v>
      </c>
      <c r="C344" s="68">
        <v>325</v>
      </c>
      <c r="D344" s="68">
        <v>21800</v>
      </c>
      <c r="E344" s="68">
        <v>22100</v>
      </c>
      <c r="F344" s="68">
        <v>21500</v>
      </c>
      <c r="G344" s="68">
        <v>22600</v>
      </c>
      <c r="H344" s="68">
        <v>23600</v>
      </c>
      <c r="I344" s="68">
        <v>24100</v>
      </c>
      <c r="J344" s="68">
        <v>24700</v>
      </c>
      <c r="K344" s="68">
        <v>25700</v>
      </c>
      <c r="L344" s="68">
        <v>24400</v>
      </c>
      <c r="M344" s="68">
        <v>22900</v>
      </c>
      <c r="N344" s="68">
        <v>21500</v>
      </c>
      <c r="O344" s="68">
        <v>21600</v>
      </c>
      <c r="P344" s="68">
        <v>20400</v>
      </c>
      <c r="Q344" s="68">
        <v>13900</v>
      </c>
      <c r="R344" s="69">
        <v>18200</v>
      </c>
      <c r="S344" s="69">
        <v>16200</v>
      </c>
      <c r="T344" s="69">
        <v>18500</v>
      </c>
      <c r="U344" s="69">
        <v>20500</v>
      </c>
      <c r="V344" s="69">
        <v>20600</v>
      </c>
      <c r="W344" s="69">
        <v>20900</v>
      </c>
      <c r="X344" s="69">
        <v>20100</v>
      </c>
      <c r="Y344" s="69">
        <v>19700</v>
      </c>
      <c r="Z344" s="69">
        <v>20900</v>
      </c>
      <c r="AA344" s="69">
        <v>18900</v>
      </c>
      <c r="AB344" s="69">
        <v>17100</v>
      </c>
      <c r="AC344" s="69"/>
      <c r="AD344" s="69"/>
      <c r="AE344" s="69" t="s">
        <v>140</v>
      </c>
      <c r="AF344" s="69" t="s">
        <v>140</v>
      </c>
      <c r="AG344" s="69"/>
      <c r="AH344" s="69"/>
      <c r="AI344" s="69">
        <v>29</v>
      </c>
      <c r="AJ344" s="70">
        <v>3</v>
      </c>
    </row>
    <row r="345" spans="1:36">
      <c r="A345" s="71" t="s">
        <v>389</v>
      </c>
      <c r="B345" s="72" t="s">
        <v>403</v>
      </c>
      <c r="C345" s="92">
        <v>29</v>
      </c>
      <c r="D345" s="72"/>
      <c r="E345" s="72"/>
      <c r="F345" s="72"/>
      <c r="G345" s="72"/>
      <c r="H345" s="72"/>
      <c r="I345" s="72" t="s">
        <v>140</v>
      </c>
      <c r="J345" s="72" t="s">
        <v>140</v>
      </c>
      <c r="K345" s="72">
        <v>18800</v>
      </c>
      <c r="L345" s="72">
        <v>18800</v>
      </c>
      <c r="M345" s="72">
        <v>18900</v>
      </c>
      <c r="N345" s="72">
        <v>18400</v>
      </c>
      <c r="O345" s="72">
        <v>17500</v>
      </c>
      <c r="P345" s="72">
        <v>18100</v>
      </c>
      <c r="Q345" s="72">
        <v>12700</v>
      </c>
      <c r="R345" s="73">
        <v>12600</v>
      </c>
      <c r="S345" s="73">
        <v>14100</v>
      </c>
      <c r="T345" s="73">
        <v>14800</v>
      </c>
      <c r="U345" s="73">
        <v>16400</v>
      </c>
      <c r="V345" s="73">
        <v>16700</v>
      </c>
      <c r="W345" s="73">
        <v>17100</v>
      </c>
      <c r="X345" s="73">
        <v>17100</v>
      </c>
      <c r="Y345" s="73">
        <v>16600</v>
      </c>
      <c r="Z345" s="73">
        <v>15700</v>
      </c>
      <c r="AA345" s="73">
        <v>14600</v>
      </c>
      <c r="AB345" s="73">
        <v>15000</v>
      </c>
      <c r="AC345" s="73">
        <v>14900</v>
      </c>
      <c r="AD345" s="73">
        <v>15000</v>
      </c>
      <c r="AE345" s="73">
        <v>15400</v>
      </c>
      <c r="AF345" s="73">
        <v>14800</v>
      </c>
      <c r="AG345" s="73">
        <v>14700</v>
      </c>
      <c r="AH345" s="73">
        <v>15200</v>
      </c>
      <c r="AI345" s="73"/>
      <c r="AJ345" s="74">
        <v>3</v>
      </c>
    </row>
    <row r="346" spans="1:36">
      <c r="A346" s="67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9"/>
      <c r="S346" s="69" t="s">
        <v>139</v>
      </c>
      <c r="T346" s="69" t="s">
        <v>140</v>
      </c>
      <c r="U346" s="69" t="s">
        <v>139</v>
      </c>
      <c r="V346" s="69" t="s">
        <v>140</v>
      </c>
      <c r="W346" s="69"/>
      <c r="X346" s="69"/>
      <c r="Y346" s="69"/>
      <c r="Z346" s="69"/>
      <c r="AA346" s="69"/>
      <c r="AB346" s="69"/>
      <c r="AC346" s="69"/>
      <c r="AD346" s="69"/>
      <c r="AE346" s="69" t="s">
        <v>140</v>
      </c>
      <c r="AF346" s="69" t="s">
        <v>140</v>
      </c>
      <c r="AG346" s="69"/>
      <c r="AH346" s="69"/>
      <c r="AI346" s="69"/>
      <c r="AJ346" s="70"/>
    </row>
    <row r="347" spans="1:36">
      <c r="A347" s="71" t="s">
        <v>404</v>
      </c>
      <c r="B347" s="72" t="s">
        <v>405</v>
      </c>
      <c r="C347" s="72">
        <v>59</v>
      </c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3"/>
      <c r="S347" s="73"/>
      <c r="T347" s="73"/>
      <c r="U347" s="73"/>
      <c r="V347" s="73"/>
      <c r="W347" s="73"/>
      <c r="X347" s="73">
        <v>21800</v>
      </c>
      <c r="Y347" s="73">
        <v>23900</v>
      </c>
      <c r="Z347" s="73">
        <v>25000</v>
      </c>
      <c r="AA347" s="73">
        <v>23800</v>
      </c>
      <c r="AB347" s="73">
        <v>23400</v>
      </c>
      <c r="AC347" s="73">
        <v>23800</v>
      </c>
      <c r="AD347" s="73">
        <v>24000</v>
      </c>
      <c r="AE347" s="73">
        <v>23300</v>
      </c>
      <c r="AF347" s="73">
        <v>23500</v>
      </c>
      <c r="AG347" s="73">
        <v>26400</v>
      </c>
      <c r="AH347" s="73"/>
      <c r="AI347" s="73"/>
      <c r="AJ347" s="74">
        <v>4</v>
      </c>
    </row>
    <row r="348" spans="1:36">
      <c r="A348" s="67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 t="s">
        <v>140</v>
      </c>
      <c r="AF348" s="69" t="s">
        <v>140</v>
      </c>
      <c r="AG348" s="69"/>
      <c r="AH348" s="69"/>
      <c r="AI348" s="69"/>
      <c r="AJ348" s="70"/>
    </row>
    <row r="349" spans="1:36">
      <c r="A349" s="71" t="s">
        <v>406</v>
      </c>
      <c r="B349" s="72" t="s">
        <v>407</v>
      </c>
      <c r="C349" s="72">
        <v>337</v>
      </c>
      <c r="D349" s="72">
        <v>0</v>
      </c>
      <c r="E349" s="72"/>
      <c r="F349" s="72"/>
      <c r="G349" s="72">
        <v>5600</v>
      </c>
      <c r="H349" s="72">
        <v>6500</v>
      </c>
      <c r="I349" s="72">
        <v>6100</v>
      </c>
      <c r="J349" s="72">
        <v>6900</v>
      </c>
      <c r="K349" s="72">
        <v>8200</v>
      </c>
      <c r="L349" s="72">
        <v>9200</v>
      </c>
      <c r="M349" s="72">
        <v>7700</v>
      </c>
      <c r="N349" s="72">
        <v>8500</v>
      </c>
      <c r="O349" s="72">
        <v>7800</v>
      </c>
      <c r="P349" s="72">
        <v>8300</v>
      </c>
      <c r="Q349" s="72">
        <v>8100</v>
      </c>
      <c r="R349" s="73">
        <v>9300</v>
      </c>
      <c r="S349" s="73">
        <v>9100</v>
      </c>
      <c r="T349" s="73">
        <v>9900</v>
      </c>
      <c r="U349" s="73">
        <v>9300</v>
      </c>
      <c r="V349" s="73">
        <v>9200</v>
      </c>
      <c r="W349" s="73">
        <v>10400</v>
      </c>
      <c r="X349" s="73">
        <v>9200</v>
      </c>
      <c r="Y349" s="73">
        <v>9400</v>
      </c>
      <c r="Z349" s="73">
        <v>9200</v>
      </c>
      <c r="AA349" s="73">
        <v>7300</v>
      </c>
      <c r="AB349" s="73"/>
      <c r="AC349" s="73"/>
      <c r="AD349" s="73"/>
      <c r="AE349" s="73" t="s">
        <v>140</v>
      </c>
      <c r="AF349" s="73">
        <v>14300</v>
      </c>
      <c r="AG349" s="73"/>
      <c r="AH349" s="73"/>
      <c r="AI349" s="73">
        <v>45</v>
      </c>
      <c r="AJ349" s="74">
        <v>4</v>
      </c>
    </row>
    <row r="350" spans="1:36" ht="13.8" customHeight="1">
      <c r="A350" s="67" t="s">
        <v>406</v>
      </c>
      <c r="B350" s="68" t="s">
        <v>408</v>
      </c>
      <c r="C350" s="68">
        <v>335</v>
      </c>
      <c r="D350" s="68">
        <v>6800</v>
      </c>
      <c r="E350" s="68">
        <v>7200</v>
      </c>
      <c r="F350" s="68">
        <v>9000</v>
      </c>
      <c r="G350" s="68">
        <v>9800</v>
      </c>
      <c r="H350" s="68">
        <v>12100</v>
      </c>
      <c r="I350" s="68">
        <v>11800</v>
      </c>
      <c r="J350" s="68">
        <v>16000</v>
      </c>
      <c r="K350" s="68">
        <v>17800</v>
      </c>
      <c r="L350" s="68">
        <v>20100</v>
      </c>
      <c r="M350" s="68">
        <v>19200</v>
      </c>
      <c r="N350" s="68">
        <v>20500</v>
      </c>
      <c r="O350" s="68">
        <v>19000</v>
      </c>
      <c r="P350" s="68">
        <v>19600</v>
      </c>
      <c r="Q350" s="68">
        <v>20100</v>
      </c>
      <c r="R350" s="69">
        <v>22400</v>
      </c>
      <c r="S350" s="69">
        <v>20900</v>
      </c>
      <c r="T350" s="69">
        <v>24000</v>
      </c>
      <c r="U350" s="69">
        <v>23000</v>
      </c>
      <c r="V350" s="69">
        <v>23400</v>
      </c>
      <c r="W350" s="69">
        <v>25400</v>
      </c>
      <c r="X350" s="69">
        <v>21700</v>
      </c>
      <c r="Y350" s="69">
        <v>24700</v>
      </c>
      <c r="Z350" s="69">
        <v>25500</v>
      </c>
      <c r="AA350" s="69">
        <v>20000</v>
      </c>
      <c r="AB350" s="69">
        <v>22600</v>
      </c>
      <c r="AC350" s="69">
        <v>19200</v>
      </c>
      <c r="AD350" s="69"/>
      <c r="AE350" s="69" t="s">
        <v>140</v>
      </c>
      <c r="AF350" s="69" t="s">
        <v>140</v>
      </c>
      <c r="AG350" s="69"/>
      <c r="AH350" s="69"/>
      <c r="AI350" s="69">
        <v>45</v>
      </c>
      <c r="AJ350" s="70">
        <v>4</v>
      </c>
    </row>
    <row r="351" spans="1:36" ht="0.6" hidden="1" customHeight="1">
      <c r="A351" s="71" t="s">
        <v>406</v>
      </c>
      <c r="B351" s="72" t="s">
        <v>409</v>
      </c>
      <c r="C351" s="72"/>
      <c r="D351" s="72"/>
      <c r="E351" s="72"/>
      <c r="F351" s="72"/>
      <c r="G351" s="72"/>
      <c r="H351" s="72"/>
      <c r="I351" s="72">
        <v>16100</v>
      </c>
      <c r="J351" s="72">
        <v>24500</v>
      </c>
      <c r="K351" s="72">
        <v>25100</v>
      </c>
      <c r="L351" s="72">
        <v>28700</v>
      </c>
      <c r="M351" s="72">
        <v>23900</v>
      </c>
      <c r="N351" s="72">
        <v>27800</v>
      </c>
      <c r="O351" s="72"/>
      <c r="P351" s="72"/>
      <c r="Q351" s="72"/>
      <c r="R351" s="73"/>
      <c r="S351" s="73" t="s">
        <v>139</v>
      </c>
      <c r="T351" s="73" t="s">
        <v>140</v>
      </c>
      <c r="U351" s="73" t="s">
        <v>139</v>
      </c>
      <c r="V351" s="73" t="s">
        <v>140</v>
      </c>
      <c r="W351" s="73"/>
      <c r="X351" s="73"/>
      <c r="Y351" s="73"/>
      <c r="Z351" s="73"/>
      <c r="AA351" s="73"/>
      <c r="AB351" s="73"/>
      <c r="AC351" s="73" t="e">
        <v>#N/A</v>
      </c>
      <c r="AD351" s="73" t="e">
        <v>#N/A</v>
      </c>
      <c r="AE351" s="73" t="s">
        <v>140</v>
      </c>
      <c r="AF351" s="73" t="s">
        <v>140</v>
      </c>
      <c r="AG351" s="73" t="e">
        <v>#N/A</v>
      </c>
      <c r="AH351" s="73"/>
      <c r="AI351" s="73">
        <v>45</v>
      </c>
      <c r="AJ351" s="74">
        <v>3</v>
      </c>
    </row>
    <row r="352" spans="1:36">
      <c r="A352" s="67" t="s">
        <v>406</v>
      </c>
      <c r="B352" s="68" t="s">
        <v>410</v>
      </c>
      <c r="C352" s="106">
        <v>45</v>
      </c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>
        <v>24900</v>
      </c>
      <c r="P352" s="68">
        <v>24800</v>
      </c>
      <c r="Q352" s="68">
        <v>25300</v>
      </c>
      <c r="R352" s="69">
        <v>24700</v>
      </c>
      <c r="S352" s="69">
        <v>24400</v>
      </c>
      <c r="T352" s="69">
        <v>24500</v>
      </c>
      <c r="U352" s="69">
        <v>26000</v>
      </c>
      <c r="V352" s="69">
        <v>26200</v>
      </c>
      <c r="W352" s="69">
        <v>25200</v>
      </c>
      <c r="X352" s="69">
        <v>23200</v>
      </c>
      <c r="Y352" s="69">
        <v>23000</v>
      </c>
      <c r="Z352" s="69">
        <v>21700</v>
      </c>
      <c r="AA352" s="69">
        <v>21500</v>
      </c>
      <c r="AB352" s="69">
        <v>22100</v>
      </c>
      <c r="AC352" s="69">
        <v>19300</v>
      </c>
      <c r="AD352" s="69">
        <v>19200</v>
      </c>
      <c r="AE352" s="69">
        <v>19600</v>
      </c>
      <c r="AF352" s="69">
        <v>21600</v>
      </c>
      <c r="AG352" s="69">
        <v>22700</v>
      </c>
      <c r="AH352" s="69">
        <v>24300</v>
      </c>
      <c r="AI352" s="69"/>
      <c r="AJ352" s="70">
        <v>3</v>
      </c>
    </row>
    <row r="353" spans="1:36">
      <c r="A353" s="71" t="s">
        <v>406</v>
      </c>
      <c r="B353" s="72" t="s">
        <v>401</v>
      </c>
      <c r="C353" s="72">
        <v>336</v>
      </c>
      <c r="D353" s="72">
        <v>11300</v>
      </c>
      <c r="E353" s="72">
        <v>13100</v>
      </c>
      <c r="F353" s="72">
        <v>13500</v>
      </c>
      <c r="G353" s="72">
        <v>20700</v>
      </c>
      <c r="H353" s="72">
        <v>22900</v>
      </c>
      <c r="I353" s="72">
        <v>21700</v>
      </c>
      <c r="J353" s="72">
        <v>30100</v>
      </c>
      <c r="K353" s="72">
        <v>28300</v>
      </c>
      <c r="L353" s="72">
        <v>27800</v>
      </c>
      <c r="M353" s="72">
        <v>29200</v>
      </c>
      <c r="N353" s="72">
        <v>29900</v>
      </c>
      <c r="O353" s="72">
        <v>26500</v>
      </c>
      <c r="P353" s="72">
        <v>27000</v>
      </c>
      <c r="Q353" s="72">
        <v>30300</v>
      </c>
      <c r="R353" s="73">
        <v>30100</v>
      </c>
      <c r="S353" s="73">
        <v>31700</v>
      </c>
      <c r="T353" s="73">
        <v>34000</v>
      </c>
      <c r="U353" s="73">
        <v>31600</v>
      </c>
      <c r="V353" s="73">
        <v>30200</v>
      </c>
      <c r="W353" s="73">
        <v>35700</v>
      </c>
      <c r="X353" s="73">
        <v>36900</v>
      </c>
      <c r="Y353" s="73">
        <v>32600</v>
      </c>
      <c r="Z353" s="73">
        <v>34700</v>
      </c>
      <c r="AA353" s="73">
        <v>29100</v>
      </c>
      <c r="AB353" s="73">
        <v>29300</v>
      </c>
      <c r="AC353" s="73">
        <v>23400</v>
      </c>
      <c r="AD353" s="73"/>
      <c r="AE353" s="73" t="s">
        <v>140</v>
      </c>
      <c r="AF353" s="73" t="s">
        <v>140</v>
      </c>
      <c r="AG353" s="73"/>
      <c r="AH353" s="73"/>
      <c r="AI353" s="73">
        <v>45</v>
      </c>
      <c r="AJ353" s="74">
        <v>3</v>
      </c>
    </row>
    <row r="354" spans="1:36">
      <c r="A354" s="67" t="s">
        <v>406</v>
      </c>
      <c r="B354" s="68" t="s">
        <v>299</v>
      </c>
      <c r="C354" s="68">
        <v>339</v>
      </c>
      <c r="D354" s="68">
        <v>11800</v>
      </c>
      <c r="E354" s="68">
        <v>13500</v>
      </c>
      <c r="F354" s="68">
        <v>15700</v>
      </c>
      <c r="G354" s="68">
        <v>21000</v>
      </c>
      <c r="H354" s="68">
        <v>19800</v>
      </c>
      <c r="I354" s="68">
        <v>17800</v>
      </c>
      <c r="J354" s="68">
        <v>19500</v>
      </c>
      <c r="K354" s="68">
        <v>22200</v>
      </c>
      <c r="L354" s="68">
        <v>19100</v>
      </c>
      <c r="M354" s="68">
        <v>18100</v>
      </c>
      <c r="N354" s="68">
        <v>18800</v>
      </c>
      <c r="O354" s="68">
        <v>17100</v>
      </c>
      <c r="P354" s="68">
        <v>17500</v>
      </c>
      <c r="Q354" s="68">
        <v>18700</v>
      </c>
      <c r="R354" s="69">
        <v>18400</v>
      </c>
      <c r="S354" s="69">
        <v>19000</v>
      </c>
      <c r="T354" s="69">
        <v>18400</v>
      </c>
      <c r="U354" s="69">
        <v>17600</v>
      </c>
      <c r="V354" s="69">
        <v>19500</v>
      </c>
      <c r="W354" s="69">
        <v>21600</v>
      </c>
      <c r="X354" s="69">
        <v>19700</v>
      </c>
      <c r="Y354" s="69">
        <v>17600</v>
      </c>
      <c r="Z354" s="69">
        <v>17100</v>
      </c>
      <c r="AA354" s="69">
        <v>15800</v>
      </c>
      <c r="AB354" s="69">
        <v>14800</v>
      </c>
      <c r="AC354" s="69"/>
      <c r="AD354" s="69"/>
      <c r="AE354" s="69" t="s">
        <v>140</v>
      </c>
      <c r="AF354" s="69" t="s">
        <v>140</v>
      </c>
      <c r="AG354" s="69"/>
      <c r="AH354" s="69"/>
      <c r="AI354" s="69">
        <v>45</v>
      </c>
      <c r="AJ354" s="70">
        <v>3</v>
      </c>
    </row>
    <row r="355" spans="1:36">
      <c r="A355" s="71" t="s">
        <v>406</v>
      </c>
      <c r="B355" s="72" t="s">
        <v>411</v>
      </c>
      <c r="C355" s="72">
        <v>334</v>
      </c>
      <c r="D355" s="72"/>
      <c r="E355" s="72"/>
      <c r="F355" s="72"/>
      <c r="G355" s="72"/>
      <c r="H355" s="72"/>
      <c r="I355" s="72">
        <v>18500</v>
      </c>
      <c r="J355" s="72">
        <v>16600</v>
      </c>
      <c r="K355" s="72">
        <v>17800</v>
      </c>
      <c r="L355" s="72">
        <v>17600</v>
      </c>
      <c r="M355" s="72">
        <v>16000</v>
      </c>
      <c r="N355" s="72">
        <v>16100</v>
      </c>
      <c r="O355" s="72">
        <v>14900</v>
      </c>
      <c r="P355" s="72">
        <v>15000</v>
      </c>
      <c r="Q355" s="72">
        <v>16400</v>
      </c>
      <c r="R355" s="73">
        <v>16900</v>
      </c>
      <c r="S355" s="73">
        <v>18800</v>
      </c>
      <c r="T355" s="73">
        <v>17200</v>
      </c>
      <c r="U355" s="73">
        <v>19100</v>
      </c>
      <c r="V355" s="73">
        <v>19600</v>
      </c>
      <c r="W355" s="73">
        <v>21500</v>
      </c>
      <c r="X355" s="73">
        <v>20300</v>
      </c>
      <c r="Y355" s="73">
        <v>16500</v>
      </c>
      <c r="Z355" s="73">
        <v>15000</v>
      </c>
      <c r="AA355" s="73">
        <v>12400</v>
      </c>
      <c r="AB355" s="73">
        <v>12400</v>
      </c>
      <c r="AC355" s="73"/>
      <c r="AD355" s="73"/>
      <c r="AE355" s="73" t="s">
        <v>140</v>
      </c>
      <c r="AF355" s="73" t="s">
        <v>140</v>
      </c>
      <c r="AG355" s="73"/>
      <c r="AH355" s="73"/>
      <c r="AI355" s="73">
        <v>45</v>
      </c>
      <c r="AJ355" s="74">
        <v>3</v>
      </c>
    </row>
    <row r="356" spans="1:36">
      <c r="A356" s="67" t="s">
        <v>406</v>
      </c>
      <c r="B356" s="68" t="s">
        <v>298</v>
      </c>
      <c r="C356" s="68">
        <v>338</v>
      </c>
      <c r="D356" s="68">
        <v>9700</v>
      </c>
      <c r="E356" s="68">
        <v>10600</v>
      </c>
      <c r="F356" s="68">
        <v>12400</v>
      </c>
      <c r="G356" s="68">
        <v>13600</v>
      </c>
      <c r="H356" s="68">
        <v>14900</v>
      </c>
      <c r="I356" s="68">
        <v>14400</v>
      </c>
      <c r="J356" s="68">
        <v>16200</v>
      </c>
      <c r="K356" s="68">
        <v>15700</v>
      </c>
      <c r="L356" s="68">
        <v>17000</v>
      </c>
      <c r="M356" s="68">
        <v>13800</v>
      </c>
      <c r="N356" s="68">
        <v>13800</v>
      </c>
      <c r="O356" s="68">
        <v>13300</v>
      </c>
      <c r="P356" s="68">
        <v>14500</v>
      </c>
      <c r="Q356" s="68">
        <v>13400</v>
      </c>
      <c r="R356" s="69">
        <v>14100</v>
      </c>
      <c r="S356" s="69">
        <v>14200</v>
      </c>
      <c r="T356" s="69">
        <v>12300</v>
      </c>
      <c r="U356" s="69">
        <v>14700</v>
      </c>
      <c r="V356" s="69">
        <v>15200</v>
      </c>
      <c r="W356" s="69">
        <v>17800</v>
      </c>
      <c r="X356" s="69">
        <v>15100</v>
      </c>
      <c r="Y356" s="69">
        <v>14000</v>
      </c>
      <c r="Z356" s="69">
        <v>11700</v>
      </c>
      <c r="AA356" s="69">
        <v>10100</v>
      </c>
      <c r="AB356" s="69">
        <v>9900</v>
      </c>
      <c r="AC356" s="69"/>
      <c r="AD356" s="69"/>
      <c r="AE356" s="69" t="s">
        <v>140</v>
      </c>
      <c r="AF356" s="69" t="s">
        <v>140</v>
      </c>
      <c r="AG356" s="69"/>
      <c r="AH356" s="69"/>
      <c r="AI356" s="69"/>
      <c r="AJ356" s="70">
        <v>3</v>
      </c>
    </row>
    <row r="357" spans="1:36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 t="s">
        <v>140</v>
      </c>
      <c r="AF357" s="73" t="s">
        <v>140</v>
      </c>
      <c r="AG357" s="73"/>
      <c r="AH357" s="73"/>
      <c r="AI357" s="73"/>
      <c r="AJ357" s="74"/>
    </row>
    <row r="358" spans="1:36">
      <c r="A358" s="67" t="s">
        <v>412</v>
      </c>
      <c r="B358" s="68" t="s">
        <v>413</v>
      </c>
      <c r="C358" s="68">
        <v>531</v>
      </c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>
        <v>17500</v>
      </c>
      <c r="AG358" s="69"/>
      <c r="AH358" s="69"/>
      <c r="AI358" s="69">
        <v>45</v>
      </c>
      <c r="AJ358" s="70">
        <v>3</v>
      </c>
    </row>
    <row r="359" spans="1:36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 t="s">
        <v>140</v>
      </c>
      <c r="AG359" s="73"/>
      <c r="AH359" s="73"/>
      <c r="AI359" s="73"/>
      <c r="AJ359" s="74"/>
    </row>
    <row r="360" spans="1:36">
      <c r="A360" s="67" t="s">
        <v>414</v>
      </c>
      <c r="B360" s="68" t="s">
        <v>415</v>
      </c>
      <c r="C360" s="68">
        <v>608</v>
      </c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9"/>
      <c r="S360" s="69">
        <v>6800</v>
      </c>
      <c r="T360" s="69">
        <v>5400</v>
      </c>
      <c r="U360" s="69">
        <v>4800</v>
      </c>
      <c r="V360" s="69">
        <v>4400</v>
      </c>
      <c r="W360" s="69">
        <v>4500</v>
      </c>
      <c r="X360" s="69">
        <v>4100</v>
      </c>
      <c r="Y360" s="69">
        <v>4800</v>
      </c>
      <c r="Z360" s="69">
        <v>3100</v>
      </c>
      <c r="AA360" s="69">
        <v>5400</v>
      </c>
      <c r="AB360" s="69">
        <v>2800</v>
      </c>
      <c r="AC360" s="69"/>
      <c r="AD360" s="69"/>
      <c r="AE360" s="69" t="s">
        <v>140</v>
      </c>
      <c r="AF360" s="69" t="s">
        <v>140</v>
      </c>
      <c r="AG360" s="69"/>
      <c r="AH360" s="69"/>
      <c r="AI360" s="69">
        <v>20</v>
      </c>
      <c r="AJ360" s="70">
        <v>3</v>
      </c>
    </row>
    <row r="361" spans="1:36">
      <c r="A361" s="71" t="s">
        <v>414</v>
      </c>
      <c r="B361" s="72" t="s">
        <v>416</v>
      </c>
      <c r="C361" s="72">
        <v>609</v>
      </c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3"/>
      <c r="S361" s="73">
        <v>11400</v>
      </c>
      <c r="T361" s="73">
        <v>8800</v>
      </c>
      <c r="U361" s="73">
        <v>10500</v>
      </c>
      <c r="V361" s="73">
        <v>9700</v>
      </c>
      <c r="W361" s="73">
        <v>10600</v>
      </c>
      <c r="X361" s="73">
        <v>8900</v>
      </c>
      <c r="Y361" s="73">
        <v>10700</v>
      </c>
      <c r="Z361" s="73">
        <v>7700</v>
      </c>
      <c r="AA361" s="73">
        <v>7400</v>
      </c>
      <c r="AB361" s="73">
        <v>6300</v>
      </c>
      <c r="AC361" s="73"/>
      <c r="AD361" s="73"/>
      <c r="AE361" s="73" t="s">
        <v>140</v>
      </c>
      <c r="AF361" s="73" t="s">
        <v>140</v>
      </c>
      <c r="AG361" s="73"/>
      <c r="AH361" s="73"/>
      <c r="AI361" s="73">
        <v>20</v>
      </c>
      <c r="AJ361" s="74">
        <v>3</v>
      </c>
    </row>
    <row r="362" spans="1:36">
      <c r="A362" s="67" t="s">
        <v>414</v>
      </c>
      <c r="B362" s="68" t="s">
        <v>417</v>
      </c>
      <c r="C362" s="68">
        <v>610</v>
      </c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9"/>
      <c r="S362" s="69">
        <v>7500</v>
      </c>
      <c r="T362" s="69">
        <v>7800</v>
      </c>
      <c r="U362" s="69">
        <v>7400</v>
      </c>
      <c r="V362" s="69">
        <v>7600</v>
      </c>
      <c r="W362" s="69">
        <v>8900</v>
      </c>
      <c r="X362" s="69">
        <v>8700</v>
      </c>
      <c r="Y362" s="69">
        <v>11500</v>
      </c>
      <c r="Z362" s="69">
        <v>8400</v>
      </c>
      <c r="AA362" s="69">
        <v>7700</v>
      </c>
      <c r="AB362" s="69">
        <v>6700</v>
      </c>
      <c r="AC362" s="69"/>
      <c r="AD362" s="69"/>
      <c r="AE362" s="69" t="s">
        <v>140</v>
      </c>
      <c r="AF362" s="69" t="s">
        <v>140</v>
      </c>
      <c r="AG362" s="69"/>
      <c r="AH362" s="69"/>
      <c r="AI362" s="69">
        <v>20</v>
      </c>
      <c r="AJ362" s="70">
        <v>3</v>
      </c>
    </row>
    <row r="363" spans="1:36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3"/>
      <c r="S363" s="73" t="s">
        <v>139</v>
      </c>
      <c r="T363" s="73" t="s">
        <v>140</v>
      </c>
      <c r="U363" s="73" t="s">
        <v>139</v>
      </c>
      <c r="V363" s="73" t="s">
        <v>140</v>
      </c>
      <c r="W363" s="73"/>
      <c r="X363" s="73"/>
      <c r="Y363" s="73"/>
      <c r="Z363" s="73"/>
      <c r="AA363" s="73"/>
      <c r="AB363" s="73"/>
      <c r="AC363" s="73"/>
      <c r="AD363" s="73"/>
      <c r="AE363" s="73" t="s">
        <v>140</v>
      </c>
      <c r="AF363" s="73" t="s">
        <v>140</v>
      </c>
      <c r="AG363" s="73"/>
      <c r="AH363" s="73"/>
      <c r="AI363" s="73"/>
      <c r="AJ363" s="74"/>
    </row>
    <row r="364" spans="1:36">
      <c r="A364" s="67" t="s">
        <v>418</v>
      </c>
      <c r="B364" s="68" t="s">
        <v>356</v>
      </c>
      <c r="C364" s="68">
        <v>340</v>
      </c>
      <c r="D364" s="68"/>
      <c r="E364" s="68"/>
      <c r="F364" s="68"/>
      <c r="G364" s="68"/>
      <c r="H364" s="68"/>
      <c r="I364" s="68">
        <v>200</v>
      </c>
      <c r="J364" s="68">
        <v>200</v>
      </c>
      <c r="K364" s="68">
        <v>200</v>
      </c>
      <c r="L364" s="68">
        <v>200</v>
      </c>
      <c r="M364" s="68">
        <v>250</v>
      </c>
      <c r="N364" s="68">
        <v>200</v>
      </c>
      <c r="O364" s="68">
        <v>200</v>
      </c>
      <c r="P364" s="68">
        <v>200</v>
      </c>
      <c r="Q364" s="68">
        <v>200</v>
      </c>
      <c r="R364" s="69">
        <v>200</v>
      </c>
      <c r="S364" s="69">
        <v>200</v>
      </c>
      <c r="T364" s="69">
        <v>200</v>
      </c>
      <c r="U364" s="69">
        <v>300</v>
      </c>
      <c r="V364" s="69">
        <v>400</v>
      </c>
      <c r="W364" s="69">
        <v>300</v>
      </c>
      <c r="X364" s="69">
        <v>1300</v>
      </c>
      <c r="Y364" s="69"/>
      <c r="Z364" s="69">
        <v>3600</v>
      </c>
      <c r="AA364" s="69">
        <v>1900</v>
      </c>
      <c r="AB364" s="69">
        <v>1800</v>
      </c>
      <c r="AC364" s="69">
        <v>2000</v>
      </c>
      <c r="AD364" s="69"/>
      <c r="AE364" s="69" t="s">
        <v>140</v>
      </c>
      <c r="AF364" s="69" t="s">
        <v>140</v>
      </c>
      <c r="AG364" s="69"/>
      <c r="AH364" s="69"/>
      <c r="AI364" s="69">
        <v>6</v>
      </c>
      <c r="AJ364" s="70">
        <v>5</v>
      </c>
    </row>
    <row r="365" spans="1:36">
      <c r="A365" s="71" t="s">
        <v>418</v>
      </c>
      <c r="B365" s="72" t="s">
        <v>348</v>
      </c>
      <c r="C365" s="72">
        <v>376</v>
      </c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 t="s">
        <v>419</v>
      </c>
      <c r="P365" s="72" t="s">
        <v>419</v>
      </c>
      <c r="Q365" s="72" t="s">
        <v>420</v>
      </c>
      <c r="R365" s="73">
        <v>100</v>
      </c>
      <c r="S365" s="73">
        <v>100</v>
      </c>
      <c r="T365" s="73">
        <v>100</v>
      </c>
      <c r="U365" s="73">
        <v>100</v>
      </c>
      <c r="V365" s="73"/>
      <c r="W365" s="73"/>
      <c r="X365" s="73"/>
      <c r="Y365" s="73"/>
      <c r="Z365" s="73"/>
      <c r="AA365" s="73"/>
      <c r="AB365" s="73">
        <v>1800</v>
      </c>
      <c r="AC365" s="73">
        <v>2100</v>
      </c>
      <c r="AD365" s="73"/>
      <c r="AE365" s="73" t="s">
        <v>140</v>
      </c>
      <c r="AF365" s="73" t="s">
        <v>140</v>
      </c>
      <c r="AG365" s="73"/>
      <c r="AH365" s="73"/>
      <c r="AI365" s="73">
        <v>6</v>
      </c>
      <c r="AJ365" s="74">
        <v>5</v>
      </c>
    </row>
    <row r="366" spans="1:36">
      <c r="A366" s="67" t="s">
        <v>418</v>
      </c>
      <c r="B366" s="68" t="s">
        <v>421</v>
      </c>
      <c r="C366" s="68">
        <v>341</v>
      </c>
      <c r="D366" s="68"/>
      <c r="E366" s="68"/>
      <c r="F366" s="68"/>
      <c r="G366" s="68"/>
      <c r="H366" s="68"/>
      <c r="I366" s="68" t="s">
        <v>140</v>
      </c>
      <c r="J366" s="68" t="s">
        <v>140</v>
      </c>
      <c r="K366" s="68" t="s">
        <v>140</v>
      </c>
      <c r="L366" s="68"/>
      <c r="M366" s="68"/>
      <c r="N366" s="68"/>
      <c r="O366" s="68"/>
      <c r="P366" s="68"/>
      <c r="Q366" s="68"/>
      <c r="R366" s="69"/>
      <c r="S366" s="69" t="s">
        <v>139</v>
      </c>
      <c r="T366" s="69" t="s">
        <v>140</v>
      </c>
      <c r="U366" s="69" t="s">
        <v>139</v>
      </c>
      <c r="V366" s="69" t="s">
        <v>140</v>
      </c>
      <c r="W366" s="69"/>
      <c r="X366" s="69">
        <v>2100</v>
      </c>
      <c r="Y366" s="69">
        <v>2900</v>
      </c>
      <c r="Z366" s="69">
        <v>3400</v>
      </c>
      <c r="AA366" s="69">
        <v>2500</v>
      </c>
      <c r="AB366" s="69">
        <v>2200</v>
      </c>
      <c r="AC366" s="69">
        <v>2300</v>
      </c>
      <c r="AD366" s="69"/>
      <c r="AE366" s="69" t="s">
        <v>140</v>
      </c>
      <c r="AF366" s="69" t="s">
        <v>140</v>
      </c>
      <c r="AG366" s="69"/>
      <c r="AH366" s="69"/>
      <c r="AI366" s="69">
        <v>6</v>
      </c>
      <c r="AJ366" s="70">
        <v>5</v>
      </c>
    </row>
    <row r="367" spans="1:36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 t="s">
        <v>140</v>
      </c>
      <c r="AF367" s="73" t="s">
        <v>140</v>
      </c>
      <c r="AG367" s="73"/>
      <c r="AH367" s="73"/>
      <c r="AI367" s="73"/>
      <c r="AJ367" s="74"/>
    </row>
    <row r="368" spans="1:36">
      <c r="A368" s="67" t="s">
        <v>422</v>
      </c>
      <c r="B368" s="68" t="s">
        <v>423</v>
      </c>
      <c r="C368" s="68">
        <v>507</v>
      </c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>
        <v>2400</v>
      </c>
      <c r="Q368" s="68">
        <v>2600</v>
      </c>
      <c r="R368" s="69">
        <v>2900</v>
      </c>
      <c r="S368" s="69">
        <v>2300</v>
      </c>
      <c r="T368" s="69">
        <v>2800</v>
      </c>
      <c r="U368" s="69">
        <v>2900</v>
      </c>
      <c r="V368" s="69">
        <v>3000</v>
      </c>
      <c r="W368" s="69">
        <v>3000</v>
      </c>
      <c r="X368" s="69">
        <v>3400</v>
      </c>
      <c r="Y368" s="69">
        <v>3300</v>
      </c>
      <c r="Z368" s="69">
        <v>3300</v>
      </c>
      <c r="AA368" s="69">
        <v>2900</v>
      </c>
      <c r="AB368" s="69">
        <v>3000</v>
      </c>
      <c r="AC368" s="69"/>
      <c r="AD368" s="69"/>
      <c r="AE368" s="69" t="s">
        <v>140</v>
      </c>
      <c r="AF368" s="69" t="s">
        <v>140</v>
      </c>
      <c r="AG368" s="69"/>
      <c r="AH368" s="69"/>
      <c r="AI368" s="69">
        <v>34</v>
      </c>
      <c r="AJ368" s="70">
        <v>2</v>
      </c>
    </row>
    <row r="369" spans="1:36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3"/>
      <c r="S369" s="73" t="s">
        <v>139</v>
      </c>
      <c r="T369" s="73" t="s">
        <v>140</v>
      </c>
      <c r="U369" s="73" t="s">
        <v>139</v>
      </c>
      <c r="V369" s="73" t="s">
        <v>140</v>
      </c>
      <c r="W369" s="73"/>
      <c r="X369" s="73"/>
      <c r="Y369" s="73"/>
      <c r="Z369" s="73"/>
      <c r="AA369" s="73"/>
      <c r="AB369" s="73"/>
      <c r="AC369" s="73"/>
      <c r="AD369" s="73"/>
      <c r="AE369" s="73" t="s">
        <v>140</v>
      </c>
      <c r="AF369" s="73" t="s">
        <v>140</v>
      </c>
      <c r="AG369" s="73"/>
      <c r="AH369" s="73"/>
      <c r="AI369" s="73"/>
      <c r="AJ369" s="74"/>
    </row>
    <row r="370" spans="1:36">
      <c r="A370" s="67" t="s">
        <v>424</v>
      </c>
      <c r="B370" s="68" t="s">
        <v>425</v>
      </c>
      <c r="C370" s="68">
        <v>477</v>
      </c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>
        <v>400</v>
      </c>
      <c r="Q370" s="68">
        <v>300</v>
      </c>
      <c r="R370" s="69">
        <v>300</v>
      </c>
      <c r="S370" s="69">
        <v>200</v>
      </c>
      <c r="T370" s="69">
        <v>300</v>
      </c>
      <c r="U370" s="69">
        <v>400</v>
      </c>
      <c r="V370" s="69">
        <v>400</v>
      </c>
      <c r="W370" s="69">
        <v>500</v>
      </c>
      <c r="X370" s="69"/>
      <c r="Y370" s="69">
        <v>1200</v>
      </c>
      <c r="Z370" s="69">
        <v>1000</v>
      </c>
      <c r="AA370" s="69">
        <v>800</v>
      </c>
      <c r="AB370" s="69">
        <v>600</v>
      </c>
      <c r="AC370" s="69"/>
      <c r="AD370" s="69"/>
      <c r="AE370" s="69" t="s">
        <v>140</v>
      </c>
      <c r="AF370" s="69" t="s">
        <v>140</v>
      </c>
      <c r="AG370" s="69"/>
      <c r="AH370" s="69"/>
      <c r="AI370" s="69">
        <v>6</v>
      </c>
      <c r="AJ370" s="70">
        <v>5</v>
      </c>
    </row>
    <row r="371" spans="1:36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3"/>
      <c r="S371" s="73" t="s">
        <v>139</v>
      </c>
      <c r="T371" s="73" t="s">
        <v>140</v>
      </c>
      <c r="U371" s="73" t="s">
        <v>139</v>
      </c>
      <c r="V371" s="73" t="s">
        <v>140</v>
      </c>
      <c r="W371" s="73"/>
      <c r="X371" s="73"/>
      <c r="Y371" s="73"/>
      <c r="Z371" s="73"/>
      <c r="AA371" s="73"/>
      <c r="AB371" s="73"/>
      <c r="AC371" s="73"/>
      <c r="AD371" s="73"/>
      <c r="AE371" s="73" t="s">
        <v>140</v>
      </c>
      <c r="AF371" s="73" t="s">
        <v>140</v>
      </c>
      <c r="AG371" s="73"/>
      <c r="AH371" s="73"/>
      <c r="AI371" s="73"/>
      <c r="AJ371" s="74"/>
    </row>
    <row r="372" spans="1:36">
      <c r="A372" s="67" t="s">
        <v>426</v>
      </c>
      <c r="B372" s="68" t="s">
        <v>427</v>
      </c>
      <c r="C372" s="68">
        <v>344</v>
      </c>
      <c r="D372" s="68"/>
      <c r="E372" s="68">
        <v>2700</v>
      </c>
      <c r="F372" s="68">
        <v>2600</v>
      </c>
      <c r="G372" s="68">
        <v>2900</v>
      </c>
      <c r="H372" s="68">
        <v>2600</v>
      </c>
      <c r="I372" s="68">
        <v>2700</v>
      </c>
      <c r="J372" s="68">
        <v>2200</v>
      </c>
      <c r="K372" s="68">
        <v>2200</v>
      </c>
      <c r="L372" s="68">
        <v>4100</v>
      </c>
      <c r="M372" s="68">
        <v>2500</v>
      </c>
      <c r="N372" s="68">
        <v>2500</v>
      </c>
      <c r="O372" s="68">
        <v>2500</v>
      </c>
      <c r="P372" s="68">
        <v>2700</v>
      </c>
      <c r="Q372" s="68">
        <v>2700</v>
      </c>
      <c r="R372" s="69">
        <v>2400</v>
      </c>
      <c r="S372" s="69">
        <v>3000</v>
      </c>
      <c r="T372" s="69">
        <v>2700</v>
      </c>
      <c r="U372" s="69">
        <v>3100</v>
      </c>
      <c r="V372" s="69">
        <v>3000</v>
      </c>
      <c r="W372" s="69">
        <v>2500</v>
      </c>
      <c r="X372" s="69">
        <v>2900</v>
      </c>
      <c r="Y372" s="69">
        <v>3200</v>
      </c>
      <c r="Z372" s="69">
        <v>2700</v>
      </c>
      <c r="AA372" s="69">
        <v>2600</v>
      </c>
      <c r="AB372" s="69">
        <v>2400</v>
      </c>
      <c r="AC372" s="69"/>
      <c r="AD372" s="69">
        <v>2100</v>
      </c>
      <c r="AE372" s="69" t="s">
        <v>140</v>
      </c>
      <c r="AF372" s="69">
        <v>2600</v>
      </c>
      <c r="AG372" s="69"/>
      <c r="AH372" s="69">
        <v>2500</v>
      </c>
      <c r="AI372" s="69">
        <v>34</v>
      </c>
      <c r="AJ372" s="70">
        <v>2</v>
      </c>
    </row>
    <row r="373" spans="1:36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3"/>
      <c r="S373" s="73" t="s">
        <v>139</v>
      </c>
      <c r="T373" s="73" t="s">
        <v>140</v>
      </c>
      <c r="U373" s="73" t="s">
        <v>139</v>
      </c>
      <c r="V373" s="73" t="s">
        <v>140</v>
      </c>
      <c r="W373" s="73"/>
      <c r="X373" s="73"/>
      <c r="Y373" s="73"/>
      <c r="Z373" s="73"/>
      <c r="AA373" s="73"/>
      <c r="AB373" s="73"/>
      <c r="AC373" s="73"/>
      <c r="AD373" s="73"/>
      <c r="AE373" s="73" t="s">
        <v>140</v>
      </c>
      <c r="AF373" s="73" t="s">
        <v>140</v>
      </c>
      <c r="AG373" s="73"/>
      <c r="AH373" s="73"/>
      <c r="AI373" s="73"/>
      <c r="AJ373" s="74"/>
    </row>
    <row r="374" spans="1:36">
      <c r="A374" s="67" t="s">
        <v>428</v>
      </c>
      <c r="B374" s="68" t="s">
        <v>429</v>
      </c>
      <c r="C374" s="68">
        <v>487</v>
      </c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>
        <v>1100</v>
      </c>
      <c r="Q374" s="68">
        <v>1000</v>
      </c>
      <c r="R374" s="69">
        <v>1000</v>
      </c>
      <c r="S374" s="69">
        <v>1400</v>
      </c>
      <c r="T374" s="69">
        <v>1200</v>
      </c>
      <c r="U374" s="69">
        <v>1200</v>
      </c>
      <c r="V374" s="69">
        <v>1200</v>
      </c>
      <c r="W374" s="69">
        <v>1200</v>
      </c>
      <c r="X374" s="69">
        <v>1500</v>
      </c>
      <c r="Y374" s="69">
        <v>1600</v>
      </c>
      <c r="Z374" s="69">
        <v>1200</v>
      </c>
      <c r="AA374" s="69">
        <v>1100</v>
      </c>
      <c r="AB374" s="69">
        <v>1100</v>
      </c>
      <c r="AC374" s="69"/>
      <c r="AD374" s="69"/>
      <c r="AE374" s="69" t="s">
        <v>140</v>
      </c>
      <c r="AF374" s="69" t="s">
        <v>140</v>
      </c>
      <c r="AG374" s="69"/>
      <c r="AH374" s="69"/>
      <c r="AI374" s="69">
        <v>34</v>
      </c>
      <c r="AJ374" s="70">
        <v>2</v>
      </c>
    </row>
    <row r="375" spans="1:36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3"/>
      <c r="S375" s="73" t="s">
        <v>139</v>
      </c>
      <c r="T375" s="73" t="s">
        <v>140</v>
      </c>
      <c r="U375" s="73" t="s">
        <v>139</v>
      </c>
      <c r="V375" s="73" t="s">
        <v>140</v>
      </c>
      <c r="W375" s="73"/>
      <c r="X375" s="73"/>
      <c r="Y375" s="73"/>
      <c r="Z375" s="73"/>
      <c r="AA375" s="73"/>
      <c r="AB375" s="73"/>
      <c r="AC375" s="73"/>
      <c r="AD375" s="73"/>
      <c r="AE375" s="73" t="s">
        <v>140</v>
      </c>
      <c r="AF375" s="73" t="s">
        <v>140</v>
      </c>
      <c r="AG375" s="73"/>
      <c r="AH375" s="73"/>
      <c r="AI375" s="73"/>
      <c r="AJ375" s="74"/>
    </row>
    <row r="376" spans="1:36">
      <c r="A376" s="67" t="s">
        <v>430</v>
      </c>
      <c r="B376" s="68" t="s">
        <v>431</v>
      </c>
      <c r="C376" s="68">
        <v>485</v>
      </c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>
        <v>1000</v>
      </c>
      <c r="Q376" s="68">
        <v>1300</v>
      </c>
      <c r="R376" s="69">
        <v>1200</v>
      </c>
      <c r="S376" s="69">
        <v>1400</v>
      </c>
      <c r="T376" s="69">
        <v>1300</v>
      </c>
      <c r="U376" s="69">
        <v>1400</v>
      </c>
      <c r="V376" s="69">
        <v>1300</v>
      </c>
      <c r="W376" s="69">
        <v>1500</v>
      </c>
      <c r="X376" s="69">
        <v>1600</v>
      </c>
      <c r="Y376" s="69">
        <v>2200</v>
      </c>
      <c r="Z376" s="69">
        <v>2300</v>
      </c>
      <c r="AA376" s="69">
        <v>1600</v>
      </c>
      <c r="AB376" s="69">
        <v>1500</v>
      </c>
      <c r="AC376" s="69">
        <v>1800</v>
      </c>
      <c r="AD376" s="69"/>
      <c r="AE376" s="69" t="s">
        <v>140</v>
      </c>
      <c r="AF376" s="69">
        <v>2000</v>
      </c>
      <c r="AG376" s="69"/>
      <c r="AH376" s="69"/>
      <c r="AI376" s="69">
        <v>11</v>
      </c>
      <c r="AJ376" s="70">
        <v>5</v>
      </c>
    </row>
    <row r="377" spans="1:36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3"/>
      <c r="S377" s="73" t="s">
        <v>139</v>
      </c>
      <c r="T377" s="73" t="s">
        <v>140</v>
      </c>
      <c r="U377" s="73" t="s">
        <v>139</v>
      </c>
      <c r="V377" s="73" t="s">
        <v>140</v>
      </c>
      <c r="W377" s="73"/>
      <c r="X377" s="73"/>
      <c r="Y377" s="73"/>
      <c r="Z377" s="73"/>
      <c r="AA377" s="73"/>
      <c r="AB377" s="73"/>
      <c r="AC377" s="73"/>
      <c r="AD377" s="73"/>
      <c r="AE377" s="73" t="s">
        <v>140</v>
      </c>
      <c r="AF377" s="73" t="s">
        <v>140</v>
      </c>
      <c r="AG377" s="73"/>
      <c r="AH377" s="73"/>
      <c r="AI377" s="73">
        <v>11</v>
      </c>
      <c r="AJ377" s="74"/>
    </row>
    <row r="378" spans="1:36">
      <c r="A378" s="67" t="s">
        <v>432</v>
      </c>
      <c r="B378" s="68" t="s">
        <v>147</v>
      </c>
      <c r="C378" s="68"/>
      <c r="D378" s="68"/>
      <c r="E378" s="68"/>
      <c r="F378" s="68"/>
      <c r="G378" s="68">
        <v>14300</v>
      </c>
      <c r="H378" s="68">
        <v>20100</v>
      </c>
      <c r="I378" s="68">
        <v>20900</v>
      </c>
      <c r="J378" s="68">
        <v>18800</v>
      </c>
      <c r="K378" s="68">
        <v>18500</v>
      </c>
      <c r="L378" s="68">
        <v>19400</v>
      </c>
      <c r="M378" s="68">
        <v>13700</v>
      </c>
      <c r="N378" s="68">
        <v>16600</v>
      </c>
      <c r="O378" s="68">
        <v>15100</v>
      </c>
      <c r="P378" s="68"/>
      <c r="Q378" s="68"/>
      <c r="R378" s="69"/>
      <c r="S378" s="69" t="s">
        <v>139</v>
      </c>
      <c r="T378" s="69" t="s">
        <v>140</v>
      </c>
      <c r="U378" s="69" t="s">
        <v>139</v>
      </c>
      <c r="V378" s="69" t="s">
        <v>140</v>
      </c>
      <c r="W378" s="69"/>
      <c r="X378" s="69"/>
      <c r="Y378" s="69"/>
      <c r="Z378" s="69"/>
      <c r="AA378" s="69"/>
      <c r="AB378" s="69"/>
      <c r="AC378" s="69"/>
      <c r="AD378" s="69"/>
      <c r="AE378" s="69" t="s">
        <v>140</v>
      </c>
      <c r="AF378" s="69" t="s">
        <v>140</v>
      </c>
      <c r="AG378" s="69"/>
      <c r="AH378" s="69"/>
      <c r="AI378" s="69">
        <v>11</v>
      </c>
      <c r="AJ378" s="70">
        <v>3</v>
      </c>
    </row>
    <row r="379" spans="1:36">
      <c r="A379" s="71"/>
      <c r="B379" s="72"/>
      <c r="C379" s="72"/>
      <c r="D379" s="72"/>
      <c r="E379" s="72"/>
      <c r="F379" s="72"/>
      <c r="G379" s="72"/>
      <c r="H379" s="72"/>
      <c r="I379" s="72" t="s">
        <v>140</v>
      </c>
      <c r="J379" s="72" t="s">
        <v>140</v>
      </c>
      <c r="K379" s="72" t="s">
        <v>140</v>
      </c>
      <c r="L379" s="72"/>
      <c r="M379" s="72"/>
      <c r="N379" s="72"/>
      <c r="O379" s="72"/>
      <c r="P379" s="72"/>
      <c r="Q379" s="72"/>
      <c r="R379" s="73"/>
      <c r="S379" s="73" t="s">
        <v>139</v>
      </c>
      <c r="T379" s="73" t="s">
        <v>140</v>
      </c>
      <c r="U379" s="73" t="s">
        <v>139</v>
      </c>
      <c r="V379" s="73" t="s">
        <v>140</v>
      </c>
      <c r="W379" s="73"/>
      <c r="X379" s="73"/>
      <c r="Y379" s="73"/>
      <c r="Z379" s="73"/>
      <c r="AA379" s="73"/>
      <c r="AB379" s="73"/>
      <c r="AC379" s="73"/>
      <c r="AD379" s="73"/>
      <c r="AE379" s="73" t="s">
        <v>140</v>
      </c>
      <c r="AF379" s="73" t="s">
        <v>140</v>
      </c>
      <c r="AG379" s="73"/>
      <c r="AH379" s="73"/>
      <c r="AI379" s="73"/>
      <c r="AJ379" s="74"/>
    </row>
    <row r="380" spans="1:36">
      <c r="A380" s="67" t="s">
        <v>433</v>
      </c>
      <c r="B380" s="68" t="s">
        <v>434</v>
      </c>
      <c r="C380" s="68">
        <v>348</v>
      </c>
      <c r="D380" s="68"/>
      <c r="E380" s="68"/>
      <c r="F380" s="68"/>
      <c r="G380" s="68"/>
      <c r="H380" s="68"/>
      <c r="I380" s="68">
        <v>1900</v>
      </c>
      <c r="J380" s="68">
        <v>1700</v>
      </c>
      <c r="K380" s="68">
        <v>2000</v>
      </c>
      <c r="L380" s="68">
        <v>2100</v>
      </c>
      <c r="M380" s="68">
        <v>1900</v>
      </c>
      <c r="N380" s="68">
        <v>2300</v>
      </c>
      <c r="O380" s="68">
        <v>1900</v>
      </c>
      <c r="P380" s="68">
        <v>2100</v>
      </c>
      <c r="Q380" s="68">
        <v>2300</v>
      </c>
      <c r="R380" s="69">
        <v>2200</v>
      </c>
      <c r="S380" s="69">
        <v>1800</v>
      </c>
      <c r="T380" s="69">
        <v>2300</v>
      </c>
      <c r="U380" s="69">
        <v>2500</v>
      </c>
      <c r="V380" s="69">
        <v>2800</v>
      </c>
      <c r="W380" s="69">
        <v>3100</v>
      </c>
      <c r="X380" s="69">
        <v>2900</v>
      </c>
      <c r="Y380" s="69">
        <v>2900</v>
      </c>
      <c r="Z380" s="69">
        <v>2800</v>
      </c>
      <c r="AA380" s="69">
        <v>2100</v>
      </c>
      <c r="AB380" s="69">
        <v>2400</v>
      </c>
      <c r="AC380" s="69">
        <v>1400</v>
      </c>
      <c r="AD380" s="69">
        <v>2200</v>
      </c>
      <c r="AE380" s="69" t="s">
        <v>140</v>
      </c>
      <c r="AF380" s="69">
        <v>2700</v>
      </c>
      <c r="AG380" s="69"/>
      <c r="AH380" s="69">
        <v>2900</v>
      </c>
      <c r="AI380" s="69">
        <v>5</v>
      </c>
      <c r="AJ380" s="70">
        <v>2</v>
      </c>
    </row>
    <row r="381" spans="1:36">
      <c r="A381" s="71" t="s">
        <v>433</v>
      </c>
      <c r="B381" s="72" t="s">
        <v>435</v>
      </c>
      <c r="C381" s="72">
        <v>346</v>
      </c>
      <c r="D381" s="72"/>
      <c r="E381" s="72"/>
      <c r="F381" s="72"/>
      <c r="G381" s="72"/>
      <c r="H381" s="72"/>
      <c r="I381" s="72">
        <v>1300</v>
      </c>
      <c r="J381" s="72">
        <v>1100</v>
      </c>
      <c r="K381" s="72">
        <v>1100</v>
      </c>
      <c r="L381" s="72">
        <v>1300</v>
      </c>
      <c r="M381" s="72">
        <v>1000</v>
      </c>
      <c r="N381" s="72">
        <v>1100</v>
      </c>
      <c r="O381" s="72">
        <v>1100</v>
      </c>
      <c r="P381" s="72">
        <v>1100</v>
      </c>
      <c r="Q381" s="72">
        <v>1100</v>
      </c>
      <c r="R381" s="73">
        <v>1200</v>
      </c>
      <c r="S381" s="73">
        <v>1200</v>
      </c>
      <c r="T381" s="73">
        <v>1300</v>
      </c>
      <c r="U381" s="73">
        <v>1500</v>
      </c>
      <c r="V381" s="73">
        <v>1500</v>
      </c>
      <c r="W381" s="73">
        <v>1700</v>
      </c>
      <c r="X381" s="73">
        <v>1600</v>
      </c>
      <c r="Y381" s="73">
        <v>1700</v>
      </c>
      <c r="Z381" s="73">
        <v>1600</v>
      </c>
      <c r="AA381" s="73">
        <v>1600</v>
      </c>
      <c r="AB381" s="73">
        <v>1200</v>
      </c>
      <c r="AC381" s="73"/>
      <c r="AD381" s="73"/>
      <c r="AE381" s="73" t="s">
        <v>140</v>
      </c>
      <c r="AF381" s="73">
        <v>1300</v>
      </c>
      <c r="AG381" s="73"/>
      <c r="AH381" s="73"/>
      <c r="AI381" s="73">
        <v>5</v>
      </c>
      <c r="AJ381" s="74">
        <v>2</v>
      </c>
    </row>
    <row r="382" spans="1:36">
      <c r="A382" s="67" t="s">
        <v>433</v>
      </c>
      <c r="B382" s="68" t="s">
        <v>436</v>
      </c>
      <c r="C382" s="68">
        <v>347</v>
      </c>
      <c r="D382" s="68"/>
      <c r="E382" s="68"/>
      <c r="F382" s="68"/>
      <c r="G382" s="68"/>
      <c r="H382" s="68"/>
      <c r="I382" s="68">
        <v>1200</v>
      </c>
      <c r="J382" s="68">
        <v>1200</v>
      </c>
      <c r="K382" s="68">
        <v>1300</v>
      </c>
      <c r="L382" s="68">
        <v>1500</v>
      </c>
      <c r="M382" s="68">
        <v>1300</v>
      </c>
      <c r="N382" s="68">
        <v>1600</v>
      </c>
      <c r="O382" s="68">
        <v>1500</v>
      </c>
      <c r="P382" s="68">
        <v>1700</v>
      </c>
      <c r="Q382" s="68">
        <v>1600</v>
      </c>
      <c r="R382" s="69">
        <v>1900</v>
      </c>
      <c r="S382" s="69">
        <v>1900</v>
      </c>
      <c r="T382" s="69">
        <v>1900</v>
      </c>
      <c r="U382" s="69">
        <v>2300</v>
      </c>
      <c r="V382" s="69">
        <v>2200</v>
      </c>
      <c r="W382" s="69">
        <v>2100</v>
      </c>
      <c r="X382" s="69">
        <v>1900</v>
      </c>
      <c r="Y382" s="69">
        <v>2000</v>
      </c>
      <c r="Z382" s="69">
        <v>1800</v>
      </c>
      <c r="AA382" s="69">
        <v>1600</v>
      </c>
      <c r="AB382" s="69">
        <v>1400</v>
      </c>
      <c r="AC382" s="69">
        <v>1600</v>
      </c>
      <c r="AD382" s="69">
        <v>1400</v>
      </c>
      <c r="AE382" s="69" t="s">
        <v>140</v>
      </c>
      <c r="AF382" s="69">
        <v>1400</v>
      </c>
      <c r="AG382" s="69"/>
      <c r="AH382" s="69">
        <v>1500</v>
      </c>
      <c r="AI382" s="69">
        <v>5</v>
      </c>
      <c r="AJ382" s="70">
        <v>2</v>
      </c>
    </row>
    <row r="383" spans="1:36">
      <c r="A383" s="71"/>
      <c r="B383" s="72"/>
      <c r="C383" s="72"/>
      <c r="D383" s="72"/>
      <c r="E383" s="72"/>
      <c r="F383" s="72"/>
      <c r="G383" s="72"/>
      <c r="H383" s="72"/>
      <c r="I383" s="72" t="s">
        <v>140</v>
      </c>
      <c r="J383" s="72" t="s">
        <v>140</v>
      </c>
      <c r="K383" s="72" t="s">
        <v>140</v>
      </c>
      <c r="L383" s="72"/>
      <c r="M383" s="72"/>
      <c r="N383" s="72"/>
      <c r="O383" s="72"/>
      <c r="P383" s="72"/>
      <c r="Q383" s="72"/>
      <c r="R383" s="73"/>
      <c r="S383" s="73" t="s">
        <v>139</v>
      </c>
      <c r="T383" s="73" t="s">
        <v>140</v>
      </c>
      <c r="U383" s="73" t="s">
        <v>139</v>
      </c>
      <c r="V383" s="73" t="s">
        <v>140</v>
      </c>
      <c r="W383" s="73"/>
      <c r="X383" s="73"/>
      <c r="Y383" s="73"/>
      <c r="Z383" s="73"/>
      <c r="AA383" s="73"/>
      <c r="AB383" s="73"/>
      <c r="AC383" s="73"/>
      <c r="AD383" s="73"/>
      <c r="AE383" s="73" t="s">
        <v>140</v>
      </c>
      <c r="AF383" s="73" t="s">
        <v>140</v>
      </c>
      <c r="AG383" s="73"/>
      <c r="AH383" s="73"/>
      <c r="AI383" s="73"/>
      <c r="AJ383" s="74"/>
    </row>
    <row r="384" spans="1:36">
      <c r="A384" s="67" t="s">
        <v>437</v>
      </c>
      <c r="B384" s="68" t="s">
        <v>438</v>
      </c>
      <c r="C384" s="68">
        <v>16</v>
      </c>
      <c r="D384" s="68"/>
      <c r="E384" s="68"/>
      <c r="F384" s="68"/>
      <c r="G384" s="68"/>
      <c r="H384" s="68"/>
      <c r="I384" s="68">
        <v>6800</v>
      </c>
      <c r="J384" s="68">
        <v>6900</v>
      </c>
      <c r="K384" s="68">
        <v>7200</v>
      </c>
      <c r="L384" s="68">
        <v>7700</v>
      </c>
      <c r="M384" s="68">
        <v>7700</v>
      </c>
      <c r="N384" s="68" t="s">
        <v>439</v>
      </c>
      <c r="O384" s="68">
        <v>8500</v>
      </c>
      <c r="P384" s="68">
        <v>8300</v>
      </c>
      <c r="Q384" s="68">
        <v>9500</v>
      </c>
      <c r="R384" s="69">
        <v>10200</v>
      </c>
      <c r="S384" s="69">
        <v>10200</v>
      </c>
      <c r="T384" s="69">
        <v>10200</v>
      </c>
      <c r="U384" s="69">
        <v>10700</v>
      </c>
      <c r="V384" s="69">
        <v>12600</v>
      </c>
      <c r="W384" s="69">
        <v>13700</v>
      </c>
      <c r="X384" s="69">
        <v>14000</v>
      </c>
      <c r="Y384" s="69">
        <v>14000</v>
      </c>
      <c r="Z384" s="69">
        <v>13000</v>
      </c>
      <c r="AA384" s="69">
        <v>11600</v>
      </c>
      <c r="AB384" s="69">
        <v>11000</v>
      </c>
      <c r="AC384" s="69">
        <v>11500</v>
      </c>
      <c r="AD384" s="69">
        <v>11700</v>
      </c>
      <c r="AE384" s="69">
        <v>11500</v>
      </c>
      <c r="AF384" s="69">
        <v>12000</v>
      </c>
      <c r="AG384" s="69">
        <v>13000</v>
      </c>
      <c r="AH384" s="69">
        <v>13700</v>
      </c>
      <c r="AI384" s="69"/>
      <c r="AJ384" s="70">
        <v>6</v>
      </c>
    </row>
    <row r="385" spans="1:36">
      <c r="A385" s="71" t="s">
        <v>437</v>
      </c>
      <c r="B385" s="72" t="s">
        <v>156</v>
      </c>
      <c r="C385" s="72">
        <v>251</v>
      </c>
      <c r="D385" s="72">
        <v>11300</v>
      </c>
      <c r="E385" s="72">
        <v>13400</v>
      </c>
      <c r="F385" s="72">
        <v>15000</v>
      </c>
      <c r="G385" s="72">
        <v>15800</v>
      </c>
      <c r="H385" s="72">
        <v>14100</v>
      </c>
      <c r="I385" s="72">
        <v>15600</v>
      </c>
      <c r="J385" s="72">
        <v>21300</v>
      </c>
      <c r="K385" s="72">
        <v>16900</v>
      </c>
      <c r="L385" s="72">
        <v>15700</v>
      </c>
      <c r="M385" s="72">
        <v>12100</v>
      </c>
      <c r="N385" s="72">
        <v>15400</v>
      </c>
      <c r="O385" s="72">
        <v>14800</v>
      </c>
      <c r="P385" s="72">
        <v>17200</v>
      </c>
      <c r="Q385" s="72">
        <v>16200</v>
      </c>
      <c r="R385" s="73">
        <v>17300</v>
      </c>
      <c r="S385" s="73">
        <v>15700</v>
      </c>
      <c r="T385" s="73">
        <v>16700</v>
      </c>
      <c r="U385" s="73">
        <v>17000</v>
      </c>
      <c r="V385" s="73">
        <v>16500</v>
      </c>
      <c r="W385" s="73">
        <v>18500</v>
      </c>
      <c r="X385" s="73">
        <v>17600</v>
      </c>
      <c r="Y385" s="73">
        <v>17400</v>
      </c>
      <c r="Z385" s="73">
        <v>18300</v>
      </c>
      <c r="AA385" s="73">
        <v>13200</v>
      </c>
      <c r="AB385" s="73">
        <v>13800</v>
      </c>
      <c r="AC385" s="73"/>
      <c r="AD385" s="73"/>
      <c r="AE385" s="73" t="s">
        <v>140</v>
      </c>
      <c r="AF385" s="73" t="s">
        <v>140</v>
      </c>
      <c r="AG385" s="73"/>
      <c r="AH385" s="73"/>
      <c r="AI385" s="73">
        <v>16</v>
      </c>
      <c r="AJ385" s="74">
        <v>6</v>
      </c>
    </row>
    <row r="386" spans="1:36">
      <c r="A386" s="67" t="s">
        <v>437</v>
      </c>
      <c r="B386" s="68" t="s">
        <v>440</v>
      </c>
      <c r="C386" s="68">
        <v>253</v>
      </c>
      <c r="D386" s="68"/>
      <c r="E386" s="68"/>
      <c r="F386" s="68"/>
      <c r="G386" s="68"/>
      <c r="H386" s="68"/>
      <c r="I386" s="68">
        <v>15300</v>
      </c>
      <c r="J386" s="68">
        <v>16300</v>
      </c>
      <c r="K386" s="68">
        <v>16000</v>
      </c>
      <c r="L386" s="68">
        <v>18400</v>
      </c>
      <c r="M386" s="68">
        <v>15100</v>
      </c>
      <c r="N386" s="68">
        <v>16900</v>
      </c>
      <c r="O386" s="68">
        <v>14500</v>
      </c>
      <c r="P386" s="68">
        <v>16300</v>
      </c>
      <c r="Q386" s="68">
        <v>15000</v>
      </c>
      <c r="R386" s="69">
        <v>16800</v>
      </c>
      <c r="S386" s="69">
        <v>11800</v>
      </c>
      <c r="T386" s="69">
        <v>16900</v>
      </c>
      <c r="U386" s="69">
        <v>21800</v>
      </c>
      <c r="V386" s="69">
        <v>22000</v>
      </c>
      <c r="W386" s="69">
        <v>24600</v>
      </c>
      <c r="X386" s="69">
        <v>26300</v>
      </c>
      <c r="Y386" s="69">
        <v>26700</v>
      </c>
      <c r="Z386" s="69">
        <v>23500</v>
      </c>
      <c r="AA386" s="69">
        <v>19900</v>
      </c>
      <c r="AB386" s="69">
        <v>21300</v>
      </c>
      <c r="AC386" s="69"/>
      <c r="AD386" s="69"/>
      <c r="AE386" s="69" t="s">
        <v>140</v>
      </c>
      <c r="AF386" s="69" t="s">
        <v>140</v>
      </c>
      <c r="AG386" s="69"/>
      <c r="AH386" s="69"/>
      <c r="AI386" s="69">
        <v>16</v>
      </c>
      <c r="AJ386" s="70">
        <v>6</v>
      </c>
    </row>
    <row r="387" spans="1:36">
      <c r="A387" s="71" t="s">
        <v>437</v>
      </c>
      <c r="B387" s="72" t="s">
        <v>441</v>
      </c>
      <c r="C387" s="72">
        <v>252</v>
      </c>
      <c r="D387" s="72">
        <v>3700</v>
      </c>
      <c r="E387" s="72">
        <v>3500</v>
      </c>
      <c r="F387" s="72">
        <v>5400</v>
      </c>
      <c r="G387" s="72">
        <v>5800</v>
      </c>
      <c r="H387" s="72">
        <v>6700</v>
      </c>
      <c r="I387" s="72">
        <v>6600</v>
      </c>
      <c r="J387" s="72">
        <v>6700</v>
      </c>
      <c r="K387" s="72">
        <v>6700</v>
      </c>
      <c r="L387" s="72">
        <v>6600</v>
      </c>
      <c r="M387" s="72">
        <v>6400</v>
      </c>
      <c r="N387" s="72">
        <v>6400</v>
      </c>
      <c r="O387" s="72">
        <v>6600</v>
      </c>
      <c r="P387" s="72">
        <v>6400</v>
      </c>
      <c r="Q387" s="72">
        <v>7400</v>
      </c>
      <c r="R387" s="73">
        <v>8700</v>
      </c>
      <c r="S387" s="73">
        <v>9300</v>
      </c>
      <c r="T387" s="73">
        <v>12100</v>
      </c>
      <c r="U387" s="73">
        <v>13400</v>
      </c>
      <c r="V387" s="73">
        <v>13000</v>
      </c>
      <c r="W387" s="73">
        <v>14200</v>
      </c>
      <c r="X387" s="73">
        <v>15000</v>
      </c>
      <c r="Y387" s="73">
        <v>16000</v>
      </c>
      <c r="Z387" s="73">
        <v>13200</v>
      </c>
      <c r="AA387" s="73"/>
      <c r="AB387" s="73">
        <v>9600</v>
      </c>
      <c r="AC387" s="73"/>
      <c r="AD387" s="73"/>
      <c r="AE387" s="73" t="s">
        <v>140</v>
      </c>
      <c r="AF387" s="73" t="s">
        <v>140</v>
      </c>
      <c r="AG387" s="73"/>
      <c r="AH387" s="73"/>
      <c r="AI387" s="73">
        <v>16</v>
      </c>
      <c r="AJ387" s="74">
        <v>6</v>
      </c>
    </row>
    <row r="388" spans="1:36">
      <c r="A388" s="67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9"/>
      <c r="S388" s="69" t="s">
        <v>139</v>
      </c>
      <c r="T388" s="69" t="s">
        <v>140</v>
      </c>
      <c r="U388" s="69" t="s">
        <v>139</v>
      </c>
      <c r="V388" s="69" t="s">
        <v>140</v>
      </c>
      <c r="W388" s="69"/>
      <c r="X388" s="69"/>
      <c r="Y388" s="69"/>
      <c r="Z388" s="69"/>
      <c r="AA388" s="69"/>
      <c r="AB388" s="69"/>
      <c r="AC388" s="69"/>
      <c r="AD388" s="69"/>
      <c r="AE388" s="69" t="s">
        <v>140</v>
      </c>
      <c r="AF388" s="69" t="s">
        <v>140</v>
      </c>
      <c r="AG388" s="69"/>
      <c r="AH388" s="69"/>
      <c r="AI388" s="69"/>
      <c r="AJ388" s="70"/>
    </row>
    <row r="389" spans="1:36">
      <c r="A389" s="71" t="s">
        <v>442</v>
      </c>
      <c r="B389" s="72" t="s">
        <v>388</v>
      </c>
      <c r="C389" s="72">
        <v>484</v>
      </c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>
        <v>3000</v>
      </c>
      <c r="Q389" s="72">
        <v>3100</v>
      </c>
      <c r="R389" s="73">
        <v>5400</v>
      </c>
      <c r="S389" s="73">
        <v>3900</v>
      </c>
      <c r="T389" s="73">
        <v>3500</v>
      </c>
      <c r="U389" s="73">
        <v>4100</v>
      </c>
      <c r="V389" s="73">
        <v>4200</v>
      </c>
      <c r="W389" s="73">
        <v>2900</v>
      </c>
      <c r="X389" s="73">
        <v>1600</v>
      </c>
      <c r="Y389" s="73">
        <v>4200</v>
      </c>
      <c r="Z389" s="73">
        <v>1700</v>
      </c>
      <c r="AA389" s="73">
        <v>2100</v>
      </c>
      <c r="AB389" s="73">
        <v>1700</v>
      </c>
      <c r="AC389" s="73"/>
      <c r="AD389" s="73"/>
      <c r="AE389" s="73" t="s">
        <v>140</v>
      </c>
      <c r="AF389" s="73" t="s">
        <v>140</v>
      </c>
      <c r="AG389" s="73"/>
      <c r="AH389" s="73"/>
      <c r="AI389" s="73">
        <v>11</v>
      </c>
      <c r="AJ389" s="74">
        <v>5</v>
      </c>
    </row>
    <row r="390" spans="1:36">
      <c r="A390" s="67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9"/>
      <c r="S390" s="69" t="s">
        <v>139</v>
      </c>
      <c r="T390" s="69" t="s">
        <v>140</v>
      </c>
      <c r="U390" s="69" t="s">
        <v>139</v>
      </c>
      <c r="V390" s="69" t="s">
        <v>140</v>
      </c>
      <c r="W390" s="69"/>
      <c r="X390" s="69"/>
      <c r="Y390" s="69"/>
      <c r="Z390" s="69"/>
      <c r="AA390" s="69"/>
      <c r="AB390" s="69"/>
      <c r="AC390" s="69"/>
      <c r="AD390" s="69"/>
      <c r="AE390" s="69" t="s">
        <v>140</v>
      </c>
      <c r="AF390" s="69" t="s">
        <v>140</v>
      </c>
      <c r="AG390" s="69"/>
      <c r="AH390" s="69"/>
      <c r="AI390" s="69"/>
      <c r="AJ390" s="70"/>
    </row>
    <row r="391" spans="1:36">
      <c r="A391" s="71"/>
      <c r="B391" s="72"/>
      <c r="C391" s="72"/>
      <c r="D391" s="72"/>
      <c r="E391" s="72"/>
      <c r="F391" s="72"/>
      <c r="G391" s="72"/>
      <c r="H391" s="72"/>
      <c r="I391" s="72" t="s">
        <v>140</v>
      </c>
      <c r="J391" s="72" t="s">
        <v>140</v>
      </c>
      <c r="K391" s="72" t="s">
        <v>140</v>
      </c>
      <c r="L391" s="72"/>
      <c r="M391" s="72"/>
      <c r="N391" s="72"/>
      <c r="O391" s="72"/>
      <c r="P391" s="72"/>
      <c r="Q391" s="72"/>
      <c r="R391" s="73"/>
      <c r="S391" s="73" t="s">
        <v>139</v>
      </c>
      <c r="T391" s="73" t="s">
        <v>140</v>
      </c>
      <c r="U391" s="73" t="s">
        <v>139</v>
      </c>
      <c r="V391" s="73" t="s">
        <v>140</v>
      </c>
      <c r="W391" s="73"/>
      <c r="X391" s="73"/>
      <c r="Y391" s="73"/>
      <c r="Z391" s="73"/>
      <c r="AA391" s="73"/>
      <c r="AB391" s="73"/>
      <c r="AC391" s="73"/>
      <c r="AD391" s="73"/>
      <c r="AE391" s="73" t="s">
        <v>140</v>
      </c>
      <c r="AF391" s="73" t="s">
        <v>140</v>
      </c>
      <c r="AG391" s="73"/>
      <c r="AH391" s="73"/>
      <c r="AI391" s="73"/>
      <c r="AJ391" s="74"/>
    </row>
    <row r="392" spans="1:36">
      <c r="A392" s="67" t="s">
        <v>443</v>
      </c>
      <c r="B392" s="68" t="s">
        <v>444</v>
      </c>
      <c r="C392" s="68">
        <v>351</v>
      </c>
      <c r="D392" s="68">
        <v>8000</v>
      </c>
      <c r="E392" s="68">
        <v>9600</v>
      </c>
      <c r="F392" s="68">
        <v>8700</v>
      </c>
      <c r="G392" s="68">
        <v>9600</v>
      </c>
      <c r="H392" s="68">
        <v>9800</v>
      </c>
      <c r="I392" s="68">
        <v>10900</v>
      </c>
      <c r="J392" s="68">
        <v>10500</v>
      </c>
      <c r="K392" s="68">
        <v>12600</v>
      </c>
      <c r="L392" s="68">
        <v>10400</v>
      </c>
      <c r="M392" s="68">
        <v>10000</v>
      </c>
      <c r="N392" s="68">
        <v>9200</v>
      </c>
      <c r="O392" s="68">
        <v>9900</v>
      </c>
      <c r="P392" s="68">
        <v>9500</v>
      </c>
      <c r="Q392" s="68">
        <v>8900</v>
      </c>
      <c r="R392" s="69">
        <v>8600</v>
      </c>
      <c r="S392" s="69">
        <v>7600</v>
      </c>
      <c r="T392" s="69">
        <v>8700</v>
      </c>
      <c r="U392" s="69">
        <v>11600</v>
      </c>
      <c r="V392" s="69">
        <v>9300</v>
      </c>
      <c r="W392" s="69">
        <v>9700</v>
      </c>
      <c r="X392" s="69">
        <v>9700</v>
      </c>
      <c r="Y392" s="69">
        <v>9400</v>
      </c>
      <c r="Z392" s="69">
        <v>8700</v>
      </c>
      <c r="AA392" s="69">
        <v>7700</v>
      </c>
      <c r="AB392" s="69">
        <v>7600</v>
      </c>
      <c r="AC392" s="69"/>
      <c r="AD392" s="69"/>
      <c r="AE392" s="69" t="s">
        <v>140</v>
      </c>
      <c r="AF392" s="69" t="s">
        <v>140</v>
      </c>
      <c r="AG392" s="69"/>
      <c r="AH392" s="69"/>
      <c r="AI392" s="69">
        <v>34</v>
      </c>
      <c r="AJ392" s="70">
        <v>2</v>
      </c>
    </row>
    <row r="393" spans="1:36">
      <c r="A393" s="71"/>
      <c r="B393" s="72" t="s">
        <v>445</v>
      </c>
      <c r="C393" s="72">
        <v>350</v>
      </c>
      <c r="D393" s="72">
        <v>5200</v>
      </c>
      <c r="E393" s="72">
        <v>8900</v>
      </c>
      <c r="F393" s="72">
        <v>6400</v>
      </c>
      <c r="G393" s="72">
        <v>7200</v>
      </c>
      <c r="H393" s="72">
        <v>7900</v>
      </c>
      <c r="I393" s="72">
        <v>7500</v>
      </c>
      <c r="J393" s="72">
        <v>7800</v>
      </c>
      <c r="K393" s="72">
        <v>8200</v>
      </c>
      <c r="L393" s="72">
        <v>7800</v>
      </c>
      <c r="M393" s="72">
        <v>7000</v>
      </c>
      <c r="N393" s="72">
        <v>7500</v>
      </c>
      <c r="O393" s="72">
        <v>8900</v>
      </c>
      <c r="P393" s="72">
        <v>8400</v>
      </c>
      <c r="Q393" s="72">
        <v>8100</v>
      </c>
      <c r="R393" s="73">
        <v>8600</v>
      </c>
      <c r="S393" s="73">
        <v>7700</v>
      </c>
      <c r="T393" s="73">
        <v>9400</v>
      </c>
      <c r="U393" s="73">
        <v>9800</v>
      </c>
      <c r="V393" s="73">
        <v>10500</v>
      </c>
      <c r="W393" s="73">
        <v>10700</v>
      </c>
      <c r="X393" s="73">
        <v>10900</v>
      </c>
      <c r="Y393" s="73">
        <v>11100</v>
      </c>
      <c r="Z393" s="73">
        <v>10700</v>
      </c>
      <c r="AA393" s="73">
        <v>9500</v>
      </c>
      <c r="AB393" s="73">
        <v>9600</v>
      </c>
      <c r="AC393" s="73"/>
      <c r="AD393" s="73"/>
      <c r="AE393" s="73" t="s">
        <v>140</v>
      </c>
      <c r="AF393" s="73" t="s">
        <v>140</v>
      </c>
      <c r="AG393" s="73"/>
      <c r="AH393" s="73"/>
      <c r="AI393" s="73">
        <v>34</v>
      </c>
      <c r="AJ393" s="74">
        <v>2</v>
      </c>
    </row>
    <row r="394" spans="1:36">
      <c r="A394" s="67"/>
      <c r="B394" s="68"/>
      <c r="C394" s="68"/>
      <c r="D394" s="68"/>
      <c r="E394" s="68"/>
      <c r="F394" s="68"/>
      <c r="G394" s="68"/>
      <c r="H394" s="68"/>
      <c r="I394" s="68" t="s">
        <v>140</v>
      </c>
      <c r="J394" s="68" t="s">
        <v>140</v>
      </c>
      <c r="K394" s="68" t="s">
        <v>140</v>
      </c>
      <c r="L394" s="68"/>
      <c r="M394" s="68"/>
      <c r="N394" s="68"/>
      <c r="O394" s="68"/>
      <c r="P394" s="68"/>
      <c r="Q394" s="68"/>
      <c r="R394" s="69"/>
      <c r="S394" s="69" t="s">
        <v>139</v>
      </c>
      <c r="T394" s="69" t="s">
        <v>140</v>
      </c>
      <c r="U394" s="69" t="s">
        <v>139</v>
      </c>
      <c r="V394" s="69" t="s">
        <v>140</v>
      </c>
      <c r="W394" s="69"/>
      <c r="X394" s="69"/>
      <c r="Y394" s="69"/>
      <c r="Z394" s="69"/>
      <c r="AA394" s="69"/>
      <c r="AB394" s="69"/>
      <c r="AC394" s="69"/>
      <c r="AD394" s="69"/>
      <c r="AE394" s="69" t="s">
        <v>140</v>
      </c>
      <c r="AF394" s="69" t="s">
        <v>140</v>
      </c>
      <c r="AG394" s="69"/>
      <c r="AH394" s="69"/>
      <c r="AI394" s="69"/>
      <c r="AJ394" s="70"/>
    </row>
    <row r="395" spans="1:36">
      <c r="A395" s="71" t="s">
        <v>446</v>
      </c>
      <c r="B395" s="72" t="s">
        <v>195</v>
      </c>
      <c r="C395" s="72">
        <v>353</v>
      </c>
      <c r="D395" s="72">
        <v>5700</v>
      </c>
      <c r="E395" s="72">
        <v>5600</v>
      </c>
      <c r="F395" s="72">
        <v>5800</v>
      </c>
      <c r="G395" s="72">
        <v>6600</v>
      </c>
      <c r="H395" s="72">
        <v>5800</v>
      </c>
      <c r="I395" s="72">
        <v>6700</v>
      </c>
      <c r="J395" s="72">
        <v>6700</v>
      </c>
      <c r="K395" s="72">
        <v>6200</v>
      </c>
      <c r="L395" s="72">
        <v>7200</v>
      </c>
      <c r="M395" s="72">
        <v>7200</v>
      </c>
      <c r="N395" s="72">
        <v>7200</v>
      </c>
      <c r="O395" s="72">
        <v>7500</v>
      </c>
      <c r="P395" s="72">
        <v>7400</v>
      </c>
      <c r="Q395" s="72">
        <v>7100</v>
      </c>
      <c r="R395" s="73">
        <v>7200</v>
      </c>
      <c r="S395" s="73">
        <v>6900</v>
      </c>
      <c r="T395" s="73">
        <v>7000</v>
      </c>
      <c r="U395" s="73">
        <v>7800</v>
      </c>
      <c r="V395" s="73">
        <v>7800</v>
      </c>
      <c r="W395" s="73">
        <v>7400</v>
      </c>
      <c r="X395" s="73">
        <v>8100</v>
      </c>
      <c r="Y395" s="73">
        <v>8900</v>
      </c>
      <c r="Z395" s="73">
        <v>8700</v>
      </c>
      <c r="AA395" s="73">
        <v>7800</v>
      </c>
      <c r="AB395" s="73">
        <v>7300</v>
      </c>
      <c r="AC395" s="73">
        <v>8000</v>
      </c>
      <c r="AD395" s="73">
        <v>7700</v>
      </c>
      <c r="AE395" s="73">
        <v>8000</v>
      </c>
      <c r="AF395" s="73">
        <v>7300</v>
      </c>
      <c r="AG395" s="73">
        <v>5800</v>
      </c>
      <c r="AH395" s="73">
        <v>8100</v>
      </c>
      <c r="AI395" s="73">
        <v>11</v>
      </c>
      <c r="AJ395" s="74">
        <v>5</v>
      </c>
    </row>
    <row r="396" spans="1:36">
      <c r="A396" s="67" t="s">
        <v>446</v>
      </c>
      <c r="B396" s="68" t="s">
        <v>447</v>
      </c>
      <c r="C396" s="68">
        <v>352</v>
      </c>
      <c r="D396" s="68">
        <v>4400</v>
      </c>
      <c r="E396" s="68">
        <v>4300</v>
      </c>
      <c r="F396" s="68">
        <v>5300</v>
      </c>
      <c r="G396" s="68">
        <v>4900</v>
      </c>
      <c r="H396" s="68">
        <v>5400</v>
      </c>
      <c r="I396" s="68">
        <v>5200</v>
      </c>
      <c r="J396" s="68">
        <v>4600</v>
      </c>
      <c r="K396" s="68">
        <v>4700</v>
      </c>
      <c r="L396" s="68">
        <v>4100</v>
      </c>
      <c r="M396" s="68">
        <v>4700</v>
      </c>
      <c r="N396" s="68">
        <v>4600</v>
      </c>
      <c r="O396" s="68">
        <v>4500</v>
      </c>
      <c r="P396" s="68">
        <v>4800</v>
      </c>
      <c r="Q396" s="68">
        <v>4900</v>
      </c>
      <c r="R396" s="69">
        <v>5000</v>
      </c>
      <c r="S396" s="69">
        <v>4500</v>
      </c>
      <c r="T396" s="69">
        <v>4400</v>
      </c>
      <c r="U396" s="69">
        <v>5600</v>
      </c>
      <c r="V396" s="69">
        <v>5800</v>
      </c>
      <c r="W396" s="69">
        <v>5900</v>
      </c>
      <c r="X396" s="69">
        <v>7100</v>
      </c>
      <c r="Y396" s="69">
        <v>8300</v>
      </c>
      <c r="Z396" s="69">
        <v>7800</v>
      </c>
      <c r="AA396" s="69">
        <v>7700</v>
      </c>
      <c r="AB396" s="69">
        <v>6400</v>
      </c>
      <c r="AC396" s="69">
        <v>7300</v>
      </c>
      <c r="AD396" s="69"/>
      <c r="AE396" s="69" t="s">
        <v>140</v>
      </c>
      <c r="AF396" s="69" t="s">
        <v>140</v>
      </c>
      <c r="AG396" s="69"/>
      <c r="AH396" s="69"/>
      <c r="AI396" s="69">
        <v>11</v>
      </c>
      <c r="AJ396" s="70">
        <v>5</v>
      </c>
    </row>
    <row r="397" spans="1:36">
      <c r="A397" s="71"/>
      <c r="B397" s="72"/>
      <c r="C397" s="72"/>
      <c r="D397" s="72"/>
      <c r="E397" s="72"/>
      <c r="F397" s="72"/>
      <c r="G397" s="72"/>
      <c r="H397" s="72"/>
      <c r="I397" s="72" t="s">
        <v>140</v>
      </c>
      <c r="J397" s="72" t="s">
        <v>140</v>
      </c>
      <c r="K397" s="72" t="s">
        <v>140</v>
      </c>
      <c r="L397" s="72"/>
      <c r="M397" s="72"/>
      <c r="N397" s="72"/>
      <c r="O397" s="72"/>
      <c r="P397" s="72"/>
      <c r="Q397" s="72"/>
      <c r="R397" s="73"/>
      <c r="S397" s="73" t="s">
        <v>139</v>
      </c>
      <c r="T397" s="73" t="s">
        <v>140</v>
      </c>
      <c r="U397" s="73" t="s">
        <v>139</v>
      </c>
      <c r="V397" s="73" t="s">
        <v>140</v>
      </c>
      <c r="W397" s="73"/>
      <c r="X397" s="73"/>
      <c r="Y397" s="73"/>
      <c r="Z397" s="73"/>
      <c r="AA397" s="73"/>
      <c r="AB397" s="73"/>
      <c r="AC397" s="73"/>
      <c r="AD397" s="73"/>
      <c r="AE397" s="73" t="s">
        <v>140</v>
      </c>
      <c r="AF397" s="73" t="s">
        <v>140</v>
      </c>
      <c r="AG397" s="73"/>
      <c r="AH397" s="73"/>
      <c r="AI397" s="73"/>
      <c r="AJ397" s="74"/>
    </row>
    <row r="398" spans="1:36">
      <c r="A398" s="67" t="s">
        <v>448</v>
      </c>
      <c r="B398" s="68" t="s">
        <v>172</v>
      </c>
      <c r="C398" s="68">
        <v>462</v>
      </c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>
        <v>1800</v>
      </c>
      <c r="Q398" s="68">
        <v>3000</v>
      </c>
      <c r="R398" s="69">
        <v>3000</v>
      </c>
      <c r="S398" s="69">
        <v>2500</v>
      </c>
      <c r="T398" s="69">
        <v>2900</v>
      </c>
      <c r="U398" s="69">
        <v>2600</v>
      </c>
      <c r="V398" s="69">
        <v>2600</v>
      </c>
      <c r="W398" s="69">
        <v>2300</v>
      </c>
      <c r="X398" s="69">
        <v>2400</v>
      </c>
      <c r="Y398" s="69">
        <v>2800</v>
      </c>
      <c r="Z398" s="69">
        <v>2500</v>
      </c>
      <c r="AA398" s="69">
        <v>2500</v>
      </c>
      <c r="AB398" s="69">
        <v>2600</v>
      </c>
      <c r="AC398" s="69">
        <v>2000</v>
      </c>
      <c r="AD398" s="69"/>
      <c r="AE398" s="69" t="s">
        <v>140</v>
      </c>
      <c r="AF398" s="69" t="s">
        <v>140</v>
      </c>
      <c r="AG398" s="69"/>
      <c r="AH398" s="69"/>
      <c r="AI398" s="69">
        <v>25</v>
      </c>
      <c r="AJ398" s="70">
        <v>4</v>
      </c>
    </row>
    <row r="399" spans="1:36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3"/>
      <c r="S399" s="73" t="s">
        <v>139</v>
      </c>
      <c r="T399" s="73" t="s">
        <v>140</v>
      </c>
      <c r="U399" s="73" t="s">
        <v>139</v>
      </c>
      <c r="V399" s="73" t="s">
        <v>140</v>
      </c>
      <c r="W399" s="73"/>
      <c r="X399" s="73"/>
      <c r="Y399" s="73"/>
      <c r="Z399" s="73"/>
      <c r="AA399" s="73"/>
      <c r="AB399" s="73"/>
      <c r="AC399" s="73"/>
      <c r="AD399" s="73"/>
      <c r="AE399" s="73" t="s">
        <v>140</v>
      </c>
      <c r="AF399" s="73" t="s">
        <v>140</v>
      </c>
      <c r="AG399" s="73"/>
      <c r="AH399" s="73"/>
      <c r="AI399" s="73"/>
      <c r="AJ399" s="74"/>
    </row>
    <row r="400" spans="1:36">
      <c r="A400" s="67" t="s">
        <v>449</v>
      </c>
      <c r="B400" s="68" t="s">
        <v>299</v>
      </c>
      <c r="C400" s="68">
        <v>354</v>
      </c>
      <c r="D400" s="68">
        <v>6900</v>
      </c>
      <c r="E400" s="68">
        <v>7700</v>
      </c>
      <c r="F400" s="68">
        <v>10200</v>
      </c>
      <c r="G400" s="68">
        <v>9400</v>
      </c>
      <c r="H400" s="68">
        <v>10100</v>
      </c>
      <c r="I400" s="68">
        <v>10200</v>
      </c>
      <c r="J400" s="68">
        <v>8900</v>
      </c>
      <c r="K400" s="68">
        <v>8500</v>
      </c>
      <c r="L400" s="68">
        <v>8300</v>
      </c>
      <c r="M400" s="68">
        <v>9400</v>
      </c>
      <c r="N400" s="68">
        <v>9500</v>
      </c>
      <c r="O400" s="68">
        <v>10900</v>
      </c>
      <c r="P400" s="68">
        <v>11000</v>
      </c>
      <c r="Q400" s="68">
        <v>10400</v>
      </c>
      <c r="R400" s="69">
        <v>11700</v>
      </c>
      <c r="S400" s="69">
        <v>9900</v>
      </c>
      <c r="T400" s="69">
        <v>12800</v>
      </c>
      <c r="U400" s="69">
        <v>13500</v>
      </c>
      <c r="V400" s="69">
        <v>13700</v>
      </c>
      <c r="W400" s="69">
        <v>18100</v>
      </c>
      <c r="X400" s="69">
        <v>18300</v>
      </c>
      <c r="Y400" s="69">
        <v>17600</v>
      </c>
      <c r="Z400" s="69">
        <v>16000</v>
      </c>
      <c r="AA400" s="69">
        <v>12600</v>
      </c>
      <c r="AB400" s="69">
        <v>14200</v>
      </c>
      <c r="AC400" s="69">
        <v>12900</v>
      </c>
      <c r="AD400" s="69"/>
      <c r="AE400" s="69" t="s">
        <v>140</v>
      </c>
      <c r="AF400" s="69">
        <v>16400</v>
      </c>
      <c r="AG400" s="69">
        <v>15000</v>
      </c>
      <c r="AH400" s="69"/>
      <c r="AI400" s="69">
        <v>18</v>
      </c>
      <c r="AJ400" s="70">
        <v>3</v>
      </c>
    </row>
    <row r="401" spans="1:36">
      <c r="A401" s="71" t="s">
        <v>449</v>
      </c>
      <c r="B401" s="72" t="s">
        <v>417</v>
      </c>
      <c r="C401" s="72">
        <v>355</v>
      </c>
      <c r="D401" s="72">
        <v>7800</v>
      </c>
      <c r="E401" s="72">
        <v>7900</v>
      </c>
      <c r="F401" s="72">
        <v>10700</v>
      </c>
      <c r="G401" s="72">
        <v>10300</v>
      </c>
      <c r="H401" s="72">
        <v>11000</v>
      </c>
      <c r="I401" s="72">
        <v>10600</v>
      </c>
      <c r="J401" s="72">
        <v>10500</v>
      </c>
      <c r="K401" s="72">
        <v>9600</v>
      </c>
      <c r="L401" s="72">
        <v>9400</v>
      </c>
      <c r="M401" s="72">
        <v>10900</v>
      </c>
      <c r="N401" s="72">
        <v>9400</v>
      </c>
      <c r="O401" s="72">
        <v>11400</v>
      </c>
      <c r="P401" s="72">
        <v>11700</v>
      </c>
      <c r="Q401" s="72">
        <v>11800</v>
      </c>
      <c r="R401" s="73">
        <v>12100</v>
      </c>
      <c r="S401" s="73">
        <v>11700</v>
      </c>
      <c r="T401" s="73">
        <v>13300</v>
      </c>
      <c r="U401" s="73">
        <v>13700</v>
      </c>
      <c r="V401" s="73" t="s">
        <v>150</v>
      </c>
      <c r="W401" s="73">
        <v>15100</v>
      </c>
      <c r="X401" s="73">
        <v>17000</v>
      </c>
      <c r="Y401" s="73">
        <v>17900</v>
      </c>
      <c r="Z401" s="73">
        <v>16800</v>
      </c>
      <c r="AA401" s="73">
        <v>17700</v>
      </c>
      <c r="AB401" s="73">
        <v>11900</v>
      </c>
      <c r="AC401" s="73">
        <v>14600</v>
      </c>
      <c r="AD401" s="73"/>
      <c r="AE401" s="73" t="s">
        <v>140</v>
      </c>
      <c r="AF401" s="73">
        <v>10400</v>
      </c>
      <c r="AG401" s="73">
        <v>14300</v>
      </c>
      <c r="AH401" s="73"/>
      <c r="AI401" s="73">
        <v>18</v>
      </c>
      <c r="AJ401" s="74">
        <v>3</v>
      </c>
    </row>
    <row r="402" spans="1:36">
      <c r="A402" s="67" t="s">
        <v>449</v>
      </c>
      <c r="B402" s="68" t="s">
        <v>450</v>
      </c>
      <c r="C402" s="68"/>
      <c r="D402" s="68">
        <v>8000</v>
      </c>
      <c r="E402" s="68">
        <v>8830</v>
      </c>
      <c r="F402" s="68">
        <v>11200</v>
      </c>
      <c r="G402" s="68">
        <v>11900</v>
      </c>
      <c r="H402" s="68">
        <v>14100</v>
      </c>
      <c r="I402" s="68">
        <v>10400</v>
      </c>
      <c r="J402" s="68">
        <v>11700</v>
      </c>
      <c r="K402" s="68">
        <v>11700</v>
      </c>
      <c r="L402" s="68">
        <v>11000</v>
      </c>
      <c r="M402" s="68">
        <v>11700</v>
      </c>
      <c r="N402" s="68">
        <v>11900</v>
      </c>
      <c r="O402" s="68"/>
      <c r="P402" s="68"/>
      <c r="Q402" s="68"/>
      <c r="R402" s="69"/>
      <c r="S402" s="69" t="s">
        <v>139</v>
      </c>
      <c r="T402" s="69" t="s">
        <v>140</v>
      </c>
      <c r="U402" s="69" t="s">
        <v>139</v>
      </c>
      <c r="V402" s="69" t="s">
        <v>140</v>
      </c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>
        <v>18</v>
      </c>
      <c r="AJ402" s="70">
        <v>3</v>
      </c>
    </row>
    <row r="403" spans="1:36">
      <c r="A403" s="71" t="s">
        <v>449</v>
      </c>
      <c r="B403" s="72" t="s">
        <v>451</v>
      </c>
      <c r="C403" s="72">
        <v>356</v>
      </c>
      <c r="D403" s="72">
        <v>4200</v>
      </c>
      <c r="E403" s="72">
        <v>5100</v>
      </c>
      <c r="F403" s="72">
        <v>5300</v>
      </c>
      <c r="G403" s="72">
        <v>6700</v>
      </c>
      <c r="H403" s="72">
        <v>7300</v>
      </c>
      <c r="I403" s="72">
        <v>6700</v>
      </c>
      <c r="J403" s="72">
        <v>6600</v>
      </c>
      <c r="K403" s="72">
        <v>5900</v>
      </c>
      <c r="L403" s="72">
        <v>6400</v>
      </c>
      <c r="M403" s="72">
        <v>6700</v>
      </c>
      <c r="N403" s="72">
        <v>7200</v>
      </c>
      <c r="O403" s="72">
        <v>7300</v>
      </c>
      <c r="P403" s="72">
        <v>7500</v>
      </c>
      <c r="Q403" s="72">
        <v>8300</v>
      </c>
      <c r="R403" s="73">
        <v>8900</v>
      </c>
      <c r="S403" s="73">
        <v>8400</v>
      </c>
      <c r="T403" s="73">
        <v>8800</v>
      </c>
      <c r="U403" s="73">
        <v>9200</v>
      </c>
      <c r="V403" s="73">
        <v>8400</v>
      </c>
      <c r="W403" s="73">
        <v>9200</v>
      </c>
      <c r="X403" s="73">
        <v>9500</v>
      </c>
      <c r="Y403" s="73">
        <v>10100</v>
      </c>
      <c r="Z403" s="73">
        <v>8600</v>
      </c>
      <c r="AA403" s="73">
        <v>8900</v>
      </c>
      <c r="AB403" s="73">
        <v>6200</v>
      </c>
      <c r="AC403" s="73">
        <v>6900</v>
      </c>
      <c r="AD403" s="73">
        <v>5900</v>
      </c>
      <c r="AE403" s="73">
        <v>6400</v>
      </c>
      <c r="AF403" s="73">
        <v>6400</v>
      </c>
      <c r="AG403" s="73">
        <v>6800</v>
      </c>
      <c r="AH403" s="73">
        <v>6800</v>
      </c>
      <c r="AI403" s="73">
        <v>5</v>
      </c>
      <c r="AJ403" s="74"/>
    </row>
    <row r="404" spans="1:36" ht="13.8" customHeight="1">
      <c r="A404" s="67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9"/>
      <c r="S404" s="69" t="s">
        <v>139</v>
      </c>
      <c r="T404" s="69" t="s">
        <v>140</v>
      </c>
      <c r="U404" s="69" t="s">
        <v>139</v>
      </c>
      <c r="V404" s="69" t="s">
        <v>140</v>
      </c>
      <c r="W404" s="69"/>
      <c r="X404" s="69"/>
      <c r="Y404" s="69"/>
      <c r="Z404" s="69"/>
      <c r="AA404" s="69"/>
      <c r="AB404" s="69"/>
      <c r="AC404" s="69"/>
      <c r="AD404" s="69"/>
      <c r="AE404" s="69" t="s">
        <v>140</v>
      </c>
      <c r="AF404" s="69" t="s">
        <v>140</v>
      </c>
      <c r="AG404" s="69"/>
      <c r="AH404" s="69"/>
      <c r="AI404" s="69"/>
      <c r="AJ404" s="70"/>
    </row>
    <row r="405" spans="1:36" hidden="1">
      <c r="A405" s="71"/>
      <c r="B405" s="72" t="s">
        <v>452</v>
      </c>
      <c r="C405" s="72"/>
      <c r="D405" s="72">
        <v>23400</v>
      </c>
      <c r="E405" s="72">
        <v>18400</v>
      </c>
      <c r="F405" s="72">
        <v>19800</v>
      </c>
      <c r="G405" s="72">
        <v>15800</v>
      </c>
      <c r="H405" s="72">
        <v>20100</v>
      </c>
      <c r="I405" s="72">
        <v>21500</v>
      </c>
      <c r="J405" s="72">
        <v>21300</v>
      </c>
      <c r="K405" s="72" t="s">
        <v>139</v>
      </c>
      <c r="L405" s="72">
        <v>20900</v>
      </c>
      <c r="M405" s="72">
        <v>19200</v>
      </c>
      <c r="N405" s="72">
        <v>18600</v>
      </c>
      <c r="O405" s="72"/>
      <c r="P405" s="72"/>
      <c r="Q405" s="72"/>
      <c r="R405" s="73"/>
      <c r="S405" s="73" t="s">
        <v>139</v>
      </c>
      <c r="T405" s="73" t="s">
        <v>140</v>
      </c>
      <c r="U405" s="73" t="s">
        <v>139</v>
      </c>
      <c r="V405" s="73" t="s">
        <v>140</v>
      </c>
      <c r="W405" s="73"/>
      <c r="X405" s="73"/>
      <c r="Y405" s="73"/>
      <c r="Z405" s="73"/>
      <c r="AA405" s="73" t="e">
        <v>#N/A</v>
      </c>
      <c r="AB405" s="73" t="e">
        <v>#N/A</v>
      </c>
      <c r="AC405" s="73" t="e">
        <v>#N/A</v>
      </c>
      <c r="AD405" s="73"/>
      <c r="AE405" s="73" t="s">
        <v>140</v>
      </c>
      <c r="AF405" s="73" t="s">
        <v>140</v>
      </c>
      <c r="AG405" s="73"/>
      <c r="AH405" s="73"/>
      <c r="AI405" s="73">
        <v>11</v>
      </c>
      <c r="AJ405" s="74"/>
    </row>
    <row r="406" spans="1:36">
      <c r="A406" s="67" t="s">
        <v>453</v>
      </c>
      <c r="B406" s="68" t="s">
        <v>454</v>
      </c>
      <c r="C406" s="68">
        <v>452</v>
      </c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>
        <v>23100</v>
      </c>
      <c r="P406" s="68">
        <v>24800</v>
      </c>
      <c r="Q406" s="68">
        <v>25500</v>
      </c>
      <c r="R406" s="69">
        <v>26300</v>
      </c>
      <c r="S406" s="69">
        <v>26400</v>
      </c>
      <c r="T406" s="69">
        <v>27100</v>
      </c>
      <c r="U406" s="69">
        <v>28700</v>
      </c>
      <c r="V406" s="69">
        <v>28700</v>
      </c>
      <c r="W406" s="69">
        <v>27800</v>
      </c>
      <c r="X406" s="69">
        <v>29100</v>
      </c>
      <c r="Y406" s="69">
        <v>30100</v>
      </c>
      <c r="Z406" s="69">
        <v>31400</v>
      </c>
      <c r="AA406" s="69">
        <v>20600</v>
      </c>
      <c r="AB406" s="69">
        <v>17900</v>
      </c>
      <c r="AC406" s="69">
        <v>20600</v>
      </c>
      <c r="AD406" s="69"/>
      <c r="AE406" s="69" t="s">
        <v>140</v>
      </c>
      <c r="AF406" s="69" t="s">
        <v>140</v>
      </c>
      <c r="AG406" s="69"/>
      <c r="AH406" s="69"/>
      <c r="AI406" s="69">
        <v>5</v>
      </c>
      <c r="AJ406" s="70">
        <v>3</v>
      </c>
    </row>
    <row r="407" spans="1:36">
      <c r="A407" s="71" t="s">
        <v>453</v>
      </c>
      <c r="B407" s="72" t="s">
        <v>455</v>
      </c>
      <c r="C407" s="72">
        <v>359</v>
      </c>
      <c r="D407" s="72">
        <v>23000</v>
      </c>
      <c r="E407" s="72">
        <v>22100</v>
      </c>
      <c r="F407" s="72">
        <v>23500</v>
      </c>
      <c r="G407" s="72">
        <v>23000</v>
      </c>
      <c r="H407" s="72">
        <v>26500</v>
      </c>
      <c r="I407" s="72">
        <v>21800</v>
      </c>
      <c r="J407" s="72">
        <v>21600</v>
      </c>
      <c r="K407" s="72" t="s">
        <v>139</v>
      </c>
      <c r="L407" s="72">
        <v>19700</v>
      </c>
      <c r="M407" s="72">
        <v>21700</v>
      </c>
      <c r="N407" s="72">
        <v>22300</v>
      </c>
      <c r="O407" s="72">
        <v>24500</v>
      </c>
      <c r="P407" s="72">
        <v>24300</v>
      </c>
      <c r="Q407" s="72">
        <v>26700</v>
      </c>
      <c r="R407" s="73">
        <v>26700</v>
      </c>
      <c r="S407" s="73">
        <v>27000</v>
      </c>
      <c r="T407" s="73">
        <v>25800</v>
      </c>
      <c r="U407" s="73">
        <v>27400</v>
      </c>
      <c r="V407" s="73">
        <v>29200</v>
      </c>
      <c r="W407" s="73">
        <v>27000</v>
      </c>
      <c r="X407" s="73">
        <v>26000</v>
      </c>
      <c r="Y407" s="73">
        <v>28400</v>
      </c>
      <c r="Z407" s="73">
        <v>26800</v>
      </c>
      <c r="AA407" s="73">
        <v>22400</v>
      </c>
      <c r="AB407" s="73">
        <v>19500</v>
      </c>
      <c r="AC407" s="73">
        <v>21700</v>
      </c>
      <c r="AD407" s="73"/>
      <c r="AE407" s="73" t="s">
        <v>140</v>
      </c>
      <c r="AF407" s="73" t="s">
        <v>140</v>
      </c>
      <c r="AG407" s="73"/>
      <c r="AH407" s="73"/>
      <c r="AI407" s="73">
        <v>5</v>
      </c>
      <c r="AJ407" s="74">
        <v>3</v>
      </c>
    </row>
    <row r="408" spans="1:36">
      <c r="A408" s="67" t="s">
        <v>453</v>
      </c>
      <c r="B408" s="68" t="s">
        <v>456</v>
      </c>
      <c r="C408" s="106">
        <v>5</v>
      </c>
      <c r="D408" s="68"/>
      <c r="E408" s="68"/>
      <c r="F408" s="68"/>
      <c r="G408" s="68"/>
      <c r="H408" s="68"/>
      <c r="I408" s="68" t="s">
        <v>140</v>
      </c>
      <c r="J408" s="68"/>
      <c r="K408" s="68">
        <v>19500</v>
      </c>
      <c r="L408" s="68">
        <v>18500</v>
      </c>
      <c r="M408" s="68">
        <v>21000</v>
      </c>
      <c r="N408" s="68">
        <v>22200</v>
      </c>
      <c r="O408" s="68">
        <v>22100</v>
      </c>
      <c r="P408" s="68">
        <v>22700</v>
      </c>
      <c r="Q408" s="68">
        <v>23800</v>
      </c>
      <c r="R408" s="69">
        <v>24500</v>
      </c>
      <c r="S408" s="69">
        <v>24900</v>
      </c>
      <c r="T408" s="69">
        <v>25300</v>
      </c>
      <c r="U408" s="69">
        <v>25000</v>
      </c>
      <c r="V408" s="69">
        <v>22800</v>
      </c>
      <c r="W408" s="69">
        <v>25800</v>
      </c>
      <c r="X408" s="69">
        <v>23900</v>
      </c>
      <c r="Y408" s="69">
        <v>28100</v>
      </c>
      <c r="Z408" s="69" t="s">
        <v>150</v>
      </c>
      <c r="AA408" s="69">
        <v>27100</v>
      </c>
      <c r="AB408" s="69">
        <v>25900</v>
      </c>
      <c r="AC408" s="69">
        <v>26900</v>
      </c>
      <c r="AD408" s="69">
        <v>21400</v>
      </c>
      <c r="AE408" s="69">
        <v>26300</v>
      </c>
      <c r="AF408" s="69">
        <v>26400</v>
      </c>
      <c r="AG408" s="69">
        <v>27600</v>
      </c>
      <c r="AH408" s="69">
        <v>30100</v>
      </c>
      <c r="AI408" s="69"/>
      <c r="AJ408" s="70">
        <v>3</v>
      </c>
    </row>
    <row r="409" spans="1:36">
      <c r="A409" s="71" t="s">
        <v>453</v>
      </c>
      <c r="B409" s="72" t="s">
        <v>434</v>
      </c>
      <c r="C409" s="72">
        <v>360</v>
      </c>
      <c r="D409" s="72">
        <v>16300</v>
      </c>
      <c r="E409" s="72">
        <v>17700</v>
      </c>
      <c r="F409" s="72">
        <v>18400</v>
      </c>
      <c r="G409" s="72">
        <v>20500</v>
      </c>
      <c r="H409" s="72">
        <v>21600</v>
      </c>
      <c r="I409" s="72">
        <v>23500</v>
      </c>
      <c r="J409" s="72">
        <v>23100</v>
      </c>
      <c r="K409" s="72">
        <v>22600</v>
      </c>
      <c r="L409" s="72">
        <v>24000</v>
      </c>
      <c r="M409" s="72">
        <v>23600</v>
      </c>
      <c r="N409" s="72">
        <v>24100</v>
      </c>
      <c r="O409" s="72">
        <v>22200</v>
      </c>
      <c r="P409" s="72">
        <v>24700</v>
      </c>
      <c r="Q409" s="72">
        <v>24700</v>
      </c>
      <c r="R409" s="73">
        <v>26000</v>
      </c>
      <c r="S409" s="73">
        <v>25200</v>
      </c>
      <c r="T409" s="73">
        <v>27000</v>
      </c>
      <c r="U409" s="73">
        <v>27900</v>
      </c>
      <c r="V409" s="73">
        <v>27900</v>
      </c>
      <c r="W409" s="73">
        <v>29400</v>
      </c>
      <c r="X409" s="73">
        <v>31700</v>
      </c>
      <c r="Y409" s="73">
        <v>35200</v>
      </c>
      <c r="Z409" s="73">
        <v>34400</v>
      </c>
      <c r="AA409" s="73">
        <v>34200</v>
      </c>
      <c r="AB409" s="73">
        <v>30400</v>
      </c>
      <c r="AC409" s="73"/>
      <c r="AD409" s="73"/>
      <c r="AE409" s="73" t="s">
        <v>140</v>
      </c>
      <c r="AF409" s="73" t="s">
        <v>140</v>
      </c>
      <c r="AG409" s="73"/>
      <c r="AH409" s="73"/>
      <c r="AI409" s="73">
        <v>5</v>
      </c>
      <c r="AJ409" s="74">
        <v>5</v>
      </c>
    </row>
    <row r="410" spans="1:36">
      <c r="A410" s="67" t="s">
        <v>453</v>
      </c>
      <c r="B410" s="68" t="s">
        <v>219</v>
      </c>
      <c r="C410" s="68">
        <v>362</v>
      </c>
      <c r="D410" s="68">
        <v>8400</v>
      </c>
      <c r="E410" s="68">
        <v>10200</v>
      </c>
      <c r="F410" s="68">
        <v>11600</v>
      </c>
      <c r="G410" s="68">
        <v>0</v>
      </c>
      <c r="H410" s="68">
        <v>12200</v>
      </c>
      <c r="I410" s="68">
        <v>14200</v>
      </c>
      <c r="J410" s="68">
        <v>14400</v>
      </c>
      <c r="K410" s="68">
        <v>14000</v>
      </c>
      <c r="L410" s="68">
        <v>13600</v>
      </c>
      <c r="M410" s="68">
        <v>12200</v>
      </c>
      <c r="N410" s="68">
        <v>13400</v>
      </c>
      <c r="O410" s="68">
        <v>12600</v>
      </c>
      <c r="P410" s="68">
        <v>13700</v>
      </c>
      <c r="Q410" s="68">
        <v>14200</v>
      </c>
      <c r="R410" s="69">
        <v>15400</v>
      </c>
      <c r="S410" s="69">
        <v>14900</v>
      </c>
      <c r="T410" s="69">
        <v>15800</v>
      </c>
      <c r="U410" s="69">
        <v>16800</v>
      </c>
      <c r="V410" s="69">
        <v>18100</v>
      </c>
      <c r="W410" s="69">
        <v>18900</v>
      </c>
      <c r="X410" s="69">
        <v>21900</v>
      </c>
      <c r="Y410" s="69">
        <v>25700</v>
      </c>
      <c r="Z410" s="69">
        <v>22900</v>
      </c>
      <c r="AA410" s="69">
        <v>16400</v>
      </c>
      <c r="AB410" s="69">
        <v>20900</v>
      </c>
      <c r="AC410" s="69"/>
      <c r="AD410" s="69"/>
      <c r="AE410" s="69" t="s">
        <v>140</v>
      </c>
      <c r="AF410" s="69" t="s">
        <v>140</v>
      </c>
      <c r="AG410" s="69"/>
      <c r="AH410" s="69"/>
      <c r="AI410" s="69">
        <v>5</v>
      </c>
      <c r="AJ410" s="70">
        <v>5</v>
      </c>
    </row>
    <row r="411" spans="1:36">
      <c r="A411" s="71" t="s">
        <v>453</v>
      </c>
      <c r="B411" s="72" t="s">
        <v>436</v>
      </c>
      <c r="C411" s="72">
        <v>358</v>
      </c>
      <c r="D411" s="72">
        <v>23400</v>
      </c>
      <c r="E411" s="72">
        <v>18400</v>
      </c>
      <c r="F411" s="72">
        <v>19800</v>
      </c>
      <c r="G411" s="72">
        <v>15800</v>
      </c>
      <c r="H411" s="72">
        <v>20100</v>
      </c>
      <c r="I411" s="72">
        <v>8300</v>
      </c>
      <c r="J411" s="72">
        <v>8300</v>
      </c>
      <c r="K411" s="72">
        <v>8300</v>
      </c>
      <c r="L411" s="72">
        <v>9000</v>
      </c>
      <c r="M411" s="72">
        <v>8700</v>
      </c>
      <c r="N411" s="72">
        <v>8700</v>
      </c>
      <c r="O411" s="72">
        <v>8500</v>
      </c>
      <c r="P411" s="72">
        <v>9200</v>
      </c>
      <c r="Q411" s="72">
        <v>9700</v>
      </c>
      <c r="R411" s="73">
        <v>10500</v>
      </c>
      <c r="S411" s="73">
        <v>9300</v>
      </c>
      <c r="T411" s="73">
        <v>9000</v>
      </c>
      <c r="U411" s="73">
        <v>11200</v>
      </c>
      <c r="V411" s="73">
        <v>12100</v>
      </c>
      <c r="W411" s="73"/>
      <c r="X411" s="73">
        <v>15700</v>
      </c>
      <c r="Y411" s="73">
        <v>17500</v>
      </c>
      <c r="Z411" s="73">
        <v>15100</v>
      </c>
      <c r="AA411" s="73">
        <v>16000</v>
      </c>
      <c r="AB411" s="73">
        <v>12300</v>
      </c>
      <c r="AC411" s="73"/>
      <c r="AD411" s="73"/>
      <c r="AE411" s="73" t="s">
        <v>140</v>
      </c>
      <c r="AF411" s="73" t="s">
        <v>140</v>
      </c>
      <c r="AG411" s="73"/>
      <c r="AH411" s="73"/>
      <c r="AI411" s="73">
        <v>5</v>
      </c>
      <c r="AJ411" s="74">
        <v>5</v>
      </c>
    </row>
    <row r="412" spans="1:36">
      <c r="A412" s="67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9"/>
      <c r="S412" s="69" t="s">
        <v>139</v>
      </c>
      <c r="T412" s="69" t="s">
        <v>140</v>
      </c>
      <c r="U412" s="69" t="s">
        <v>139</v>
      </c>
      <c r="V412" s="69" t="s">
        <v>140</v>
      </c>
      <c r="W412" s="69"/>
      <c r="X412" s="69"/>
      <c r="Y412" s="69"/>
      <c r="Z412" s="69"/>
      <c r="AA412" s="69"/>
      <c r="AB412" s="69"/>
      <c r="AC412" s="69"/>
      <c r="AD412" s="69"/>
      <c r="AE412" s="69" t="s">
        <v>140</v>
      </c>
      <c r="AF412" s="69" t="s">
        <v>140</v>
      </c>
      <c r="AG412" s="69"/>
      <c r="AH412" s="69"/>
      <c r="AI412" s="69"/>
      <c r="AJ412" s="70"/>
    </row>
    <row r="413" spans="1:36">
      <c r="A413" s="71" t="s">
        <v>457</v>
      </c>
      <c r="B413" s="72" t="s">
        <v>458</v>
      </c>
      <c r="C413" s="72">
        <v>501</v>
      </c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>
        <v>600</v>
      </c>
      <c r="Q413" s="72">
        <v>800</v>
      </c>
      <c r="R413" s="73">
        <v>600</v>
      </c>
      <c r="S413" s="73">
        <v>700</v>
      </c>
      <c r="T413" s="73">
        <v>700</v>
      </c>
      <c r="U413" s="73">
        <v>2100</v>
      </c>
      <c r="V413" s="73"/>
      <c r="W413" s="73"/>
      <c r="X413" s="73">
        <v>5000</v>
      </c>
      <c r="Y413" s="73">
        <v>4500</v>
      </c>
      <c r="Z413" s="73">
        <v>5100</v>
      </c>
      <c r="AA413" s="73">
        <v>3800</v>
      </c>
      <c r="AB413" s="73">
        <v>4600</v>
      </c>
      <c r="AC413" s="73">
        <v>4300</v>
      </c>
      <c r="AD413" s="73"/>
      <c r="AE413" s="73" t="s">
        <v>140</v>
      </c>
      <c r="AF413" s="73" t="s">
        <v>140</v>
      </c>
      <c r="AG413" s="73">
        <v>6700</v>
      </c>
      <c r="AH413" s="73"/>
      <c r="AI413" s="73">
        <v>31</v>
      </c>
      <c r="AJ413" s="74">
        <v>4</v>
      </c>
    </row>
    <row r="414" spans="1:36">
      <c r="A414" s="67"/>
      <c r="B414" s="68"/>
      <c r="C414" s="68"/>
      <c r="D414" s="68"/>
      <c r="E414" s="68"/>
      <c r="F414" s="68"/>
      <c r="G414" s="68"/>
      <c r="H414" s="68"/>
      <c r="I414" s="68" t="s">
        <v>140</v>
      </c>
      <c r="J414" s="68" t="s">
        <v>140</v>
      </c>
      <c r="K414" s="68" t="s">
        <v>140</v>
      </c>
      <c r="L414" s="68"/>
      <c r="M414" s="68"/>
      <c r="N414" s="68"/>
      <c r="O414" s="68"/>
      <c r="P414" s="68"/>
      <c r="Q414" s="68"/>
      <c r="R414" s="69"/>
      <c r="S414" s="69" t="s">
        <v>139</v>
      </c>
      <c r="T414" s="69" t="s">
        <v>140</v>
      </c>
      <c r="U414" s="69" t="s">
        <v>139</v>
      </c>
      <c r="V414" s="69" t="s">
        <v>140</v>
      </c>
      <c r="W414" s="69"/>
      <c r="X414" s="69"/>
      <c r="Y414" s="69"/>
      <c r="Z414" s="69"/>
      <c r="AA414" s="69"/>
      <c r="AB414" s="69"/>
      <c r="AC414" s="69"/>
      <c r="AD414" s="69"/>
      <c r="AE414" s="69" t="s">
        <v>140</v>
      </c>
      <c r="AF414" s="69" t="s">
        <v>140</v>
      </c>
      <c r="AG414" s="69"/>
      <c r="AH414" s="69"/>
      <c r="AI414" s="69"/>
      <c r="AJ414" s="70"/>
    </row>
    <row r="415" spans="1:36">
      <c r="A415" s="71" t="s">
        <v>459</v>
      </c>
      <c r="B415" s="72" t="s">
        <v>223</v>
      </c>
      <c r="C415" s="92">
        <v>51</v>
      </c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3"/>
      <c r="S415" s="73"/>
      <c r="T415" s="73"/>
      <c r="U415" s="73">
        <v>1600</v>
      </c>
      <c r="V415" s="73">
        <v>1700</v>
      </c>
      <c r="W415" s="73">
        <v>1400</v>
      </c>
      <c r="X415" s="73">
        <v>1000</v>
      </c>
      <c r="Y415" s="73">
        <v>800</v>
      </c>
      <c r="Z415" s="73">
        <v>1300</v>
      </c>
      <c r="AA415" s="73"/>
      <c r="AB415" s="73"/>
      <c r="AC415" s="73">
        <v>1400</v>
      </c>
      <c r="AD415" s="73"/>
      <c r="AE415" s="73">
        <v>2300</v>
      </c>
      <c r="AF415" s="73">
        <v>1600</v>
      </c>
      <c r="AG415" s="73">
        <v>1800</v>
      </c>
      <c r="AH415" s="73"/>
      <c r="AI415" s="73"/>
      <c r="AJ415" s="74"/>
    </row>
    <row r="416" spans="1:36">
      <c r="A416" s="67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 t="s">
        <v>140</v>
      </c>
      <c r="AF416" s="69" t="s">
        <v>140</v>
      </c>
      <c r="AG416" s="69"/>
      <c r="AH416" s="69"/>
      <c r="AI416" s="69"/>
      <c r="AJ416" s="70"/>
    </row>
    <row r="417" spans="1:36">
      <c r="A417" s="71" t="s">
        <v>460</v>
      </c>
      <c r="B417" s="72" t="s">
        <v>184</v>
      </c>
      <c r="C417" s="72">
        <v>363</v>
      </c>
      <c r="D417" s="72"/>
      <c r="E417" s="72"/>
      <c r="F417" s="72"/>
      <c r="G417" s="72"/>
      <c r="H417" s="72"/>
      <c r="I417" s="72">
        <v>5100</v>
      </c>
      <c r="J417" s="72">
        <v>4800</v>
      </c>
      <c r="K417" s="72">
        <v>4900</v>
      </c>
      <c r="L417" s="72">
        <v>6200</v>
      </c>
      <c r="M417" s="72">
        <v>5200</v>
      </c>
      <c r="N417" s="72">
        <v>4400</v>
      </c>
      <c r="O417" s="72">
        <v>4300</v>
      </c>
      <c r="P417" s="72">
        <v>4500</v>
      </c>
      <c r="Q417" s="72">
        <v>4300</v>
      </c>
      <c r="R417" s="73">
        <v>4200</v>
      </c>
      <c r="S417" s="73">
        <v>4200</v>
      </c>
      <c r="T417" s="73">
        <v>4700</v>
      </c>
      <c r="U417" s="73">
        <v>3900</v>
      </c>
      <c r="V417" s="73">
        <v>3400</v>
      </c>
      <c r="W417" s="73">
        <v>3900</v>
      </c>
      <c r="X417" s="73">
        <v>4000</v>
      </c>
      <c r="Y417" s="73">
        <v>3800</v>
      </c>
      <c r="Z417" s="73">
        <v>3700</v>
      </c>
      <c r="AA417" s="73">
        <v>3500</v>
      </c>
      <c r="AB417" s="73">
        <v>3700</v>
      </c>
      <c r="AC417" s="73">
        <v>3100</v>
      </c>
      <c r="AD417" s="73"/>
      <c r="AE417" s="73" t="s">
        <v>140</v>
      </c>
      <c r="AF417" s="73" t="s">
        <v>140</v>
      </c>
      <c r="AG417" s="73"/>
      <c r="AH417" s="73"/>
      <c r="AI417" s="73">
        <v>9</v>
      </c>
      <c r="AJ417" s="74">
        <v>3</v>
      </c>
    </row>
    <row r="418" spans="1:36">
      <c r="A418" s="67"/>
      <c r="B418" s="68"/>
      <c r="C418" s="68"/>
      <c r="D418" s="68"/>
      <c r="E418" s="68"/>
      <c r="F418" s="68"/>
      <c r="G418" s="68"/>
      <c r="H418" s="68"/>
      <c r="I418" s="68" t="s">
        <v>140</v>
      </c>
      <c r="J418" s="68" t="s">
        <v>140</v>
      </c>
      <c r="K418" s="68" t="s">
        <v>140</v>
      </c>
      <c r="L418" s="68"/>
      <c r="M418" s="68"/>
      <c r="N418" s="68"/>
      <c r="O418" s="68"/>
      <c r="P418" s="68"/>
      <c r="Q418" s="68"/>
      <c r="R418" s="69"/>
      <c r="S418" s="69" t="s">
        <v>139</v>
      </c>
      <c r="T418" s="69" t="s">
        <v>140</v>
      </c>
      <c r="U418" s="69" t="s">
        <v>139</v>
      </c>
      <c r="V418" s="69" t="s">
        <v>140</v>
      </c>
      <c r="W418" s="69"/>
      <c r="X418" s="69"/>
      <c r="Y418" s="69"/>
      <c r="Z418" s="69"/>
      <c r="AA418" s="69"/>
      <c r="AB418" s="69"/>
      <c r="AC418" s="69"/>
      <c r="AD418" s="69"/>
      <c r="AE418" s="69" t="s">
        <v>140</v>
      </c>
      <c r="AF418" s="69" t="s">
        <v>140</v>
      </c>
      <c r="AG418" s="69"/>
      <c r="AH418" s="69"/>
      <c r="AI418" s="69"/>
      <c r="AJ418" s="70"/>
    </row>
    <row r="419" spans="1:36">
      <c r="A419" s="71" t="s">
        <v>461</v>
      </c>
      <c r="B419" s="72" t="s">
        <v>462</v>
      </c>
      <c r="C419" s="72">
        <v>494</v>
      </c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>
        <v>3900</v>
      </c>
      <c r="Q419" s="72">
        <v>2700</v>
      </c>
      <c r="R419" s="73">
        <v>4000</v>
      </c>
      <c r="S419" s="73">
        <v>3700</v>
      </c>
      <c r="T419" s="73">
        <v>3400</v>
      </c>
      <c r="U419" s="73">
        <v>4100</v>
      </c>
      <c r="V419" s="73">
        <v>4100</v>
      </c>
      <c r="W419" s="73">
        <v>4000</v>
      </c>
      <c r="X419" s="73">
        <v>4900</v>
      </c>
      <c r="Y419" s="73">
        <v>4500</v>
      </c>
      <c r="Z419" s="73">
        <v>4300</v>
      </c>
      <c r="AA419" s="73">
        <v>3000</v>
      </c>
      <c r="AB419" s="73">
        <v>3200</v>
      </c>
      <c r="AC419" s="73"/>
      <c r="AD419" s="73"/>
      <c r="AE419" s="73" t="s">
        <v>140</v>
      </c>
      <c r="AF419" s="73" t="s">
        <v>140</v>
      </c>
      <c r="AG419" s="73"/>
      <c r="AH419" s="73"/>
      <c r="AI419" s="73">
        <v>42</v>
      </c>
      <c r="AJ419" s="74">
        <v>6</v>
      </c>
    </row>
    <row r="420" spans="1:36">
      <c r="A420" s="67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9"/>
      <c r="S420" s="69" t="s">
        <v>139</v>
      </c>
      <c r="T420" s="69" t="s">
        <v>140</v>
      </c>
      <c r="U420" s="69" t="s">
        <v>139</v>
      </c>
      <c r="V420" s="69" t="s">
        <v>140</v>
      </c>
      <c r="W420" s="69"/>
      <c r="X420" s="69"/>
      <c r="Y420" s="69"/>
      <c r="Z420" s="69"/>
      <c r="AA420" s="69"/>
      <c r="AB420" s="69"/>
      <c r="AC420" s="69"/>
      <c r="AD420" s="69"/>
      <c r="AE420" s="69" t="s">
        <v>140</v>
      </c>
      <c r="AF420" s="69" t="s">
        <v>140</v>
      </c>
      <c r="AG420" s="69"/>
      <c r="AH420" s="69"/>
      <c r="AI420" s="69"/>
      <c r="AJ420" s="70"/>
    </row>
    <row r="421" spans="1:36">
      <c r="A421" s="71" t="s">
        <v>463</v>
      </c>
      <c r="B421" s="72" t="s">
        <v>464</v>
      </c>
      <c r="C421" s="72">
        <v>483</v>
      </c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>
        <v>900</v>
      </c>
      <c r="Q421" s="72">
        <v>1000</v>
      </c>
      <c r="R421" s="73">
        <v>1200</v>
      </c>
      <c r="S421" s="73">
        <v>1100</v>
      </c>
      <c r="T421" s="73">
        <v>1500</v>
      </c>
      <c r="U421" s="73">
        <v>1600</v>
      </c>
      <c r="V421" s="73">
        <v>2100</v>
      </c>
      <c r="W421" s="73">
        <v>2500</v>
      </c>
      <c r="X421" s="73">
        <v>2300</v>
      </c>
      <c r="Y421" s="73">
        <v>2400</v>
      </c>
      <c r="Z421" s="73">
        <v>2300</v>
      </c>
      <c r="AA421" s="73"/>
      <c r="AB421" s="73">
        <v>2300</v>
      </c>
      <c r="AC421" s="73">
        <v>2200</v>
      </c>
      <c r="AD421" s="73"/>
      <c r="AE421" s="73" t="s">
        <v>140</v>
      </c>
      <c r="AF421" s="73" t="s">
        <v>140</v>
      </c>
      <c r="AG421" s="73"/>
      <c r="AH421" s="73"/>
      <c r="AI421" s="73">
        <v>45</v>
      </c>
      <c r="AJ421" s="74">
        <v>3</v>
      </c>
    </row>
    <row r="422" spans="1:36">
      <c r="A422" s="67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9"/>
      <c r="S422" s="69" t="s">
        <v>139</v>
      </c>
      <c r="T422" s="69" t="s">
        <v>140</v>
      </c>
      <c r="U422" s="69" t="s">
        <v>139</v>
      </c>
      <c r="V422" s="69" t="s">
        <v>140</v>
      </c>
      <c r="W422" s="69"/>
      <c r="X422" s="69"/>
      <c r="Y422" s="69"/>
      <c r="Z422" s="69"/>
      <c r="AA422" s="69"/>
      <c r="AB422" s="69"/>
      <c r="AC422" s="69"/>
      <c r="AD422" s="69"/>
      <c r="AE422" s="69" t="s">
        <v>140</v>
      </c>
      <c r="AF422" s="69" t="s">
        <v>140</v>
      </c>
      <c r="AG422" s="69"/>
      <c r="AH422" s="69"/>
      <c r="AI422" s="69"/>
      <c r="AJ422" s="70"/>
    </row>
    <row r="423" spans="1:36" hidden="1">
      <c r="A423" s="71" t="s">
        <v>465</v>
      </c>
      <c r="B423" s="72" t="s">
        <v>466</v>
      </c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3"/>
      <c r="S423" s="73"/>
      <c r="T423" s="73"/>
      <c r="U423" s="73"/>
      <c r="V423" s="73">
        <v>4800</v>
      </c>
      <c r="W423" s="73"/>
      <c r="X423" s="73"/>
      <c r="Y423" s="73"/>
      <c r="Z423" s="73"/>
      <c r="AA423" s="73"/>
      <c r="AB423" s="73"/>
      <c r="AC423" s="73"/>
      <c r="AD423" s="73"/>
      <c r="AE423" s="73" t="s">
        <v>140</v>
      </c>
      <c r="AF423" s="73" t="s">
        <v>140</v>
      </c>
      <c r="AG423" s="73"/>
      <c r="AH423" s="73"/>
      <c r="AI423" s="73"/>
      <c r="AJ423" s="74"/>
    </row>
    <row r="424" spans="1:36" hidden="1">
      <c r="A424" s="67"/>
      <c r="B424" s="68" t="s">
        <v>467</v>
      </c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9"/>
      <c r="S424" s="69"/>
      <c r="T424" s="69"/>
      <c r="U424" s="69"/>
      <c r="V424" s="69">
        <v>17800</v>
      </c>
      <c r="W424" s="69"/>
      <c r="X424" s="69"/>
      <c r="Y424" s="69"/>
      <c r="Z424" s="69"/>
      <c r="AA424" s="69"/>
      <c r="AB424" s="69"/>
      <c r="AC424" s="69"/>
      <c r="AD424" s="69"/>
      <c r="AE424" s="69" t="s">
        <v>140</v>
      </c>
      <c r="AF424" s="69" t="s">
        <v>140</v>
      </c>
      <c r="AG424" s="69"/>
      <c r="AH424" s="69"/>
      <c r="AI424" s="69"/>
      <c r="AJ424" s="70"/>
    </row>
    <row r="425" spans="1:36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3"/>
      <c r="S425" s="73"/>
      <c r="T425" s="73"/>
      <c r="U425" s="73"/>
      <c r="V425" s="73" t="s">
        <v>140</v>
      </c>
      <c r="W425" s="73"/>
      <c r="X425" s="73"/>
      <c r="Y425" s="73"/>
      <c r="Z425" s="73"/>
      <c r="AA425" s="73"/>
      <c r="AB425" s="73"/>
      <c r="AC425" s="73"/>
      <c r="AD425" s="73"/>
      <c r="AE425" s="73" t="s">
        <v>140</v>
      </c>
      <c r="AF425" s="73" t="s">
        <v>140</v>
      </c>
      <c r="AG425" s="73"/>
      <c r="AH425" s="73"/>
      <c r="AI425" s="73"/>
      <c r="AJ425" s="74"/>
    </row>
    <row r="426" spans="1:36">
      <c r="A426" s="67" t="s">
        <v>468</v>
      </c>
      <c r="B426" s="68" t="s">
        <v>469</v>
      </c>
      <c r="C426" s="106">
        <v>3</v>
      </c>
      <c r="D426" s="68"/>
      <c r="E426" s="68"/>
      <c r="F426" s="68"/>
      <c r="G426" s="68"/>
      <c r="H426" s="68"/>
      <c r="I426" s="68">
        <v>8500</v>
      </c>
      <c r="J426" s="68">
        <v>8900</v>
      </c>
      <c r="K426" s="68">
        <v>8600</v>
      </c>
      <c r="L426" s="68">
        <v>8400</v>
      </c>
      <c r="M426" s="68">
        <v>9000</v>
      </c>
      <c r="N426" s="68">
        <v>9200</v>
      </c>
      <c r="O426" s="68">
        <v>9400</v>
      </c>
      <c r="P426" s="68">
        <v>10000</v>
      </c>
      <c r="Q426" s="68">
        <v>10300</v>
      </c>
      <c r="R426" s="69">
        <v>10400</v>
      </c>
      <c r="S426" s="69">
        <v>10600</v>
      </c>
      <c r="T426" s="69">
        <v>10900</v>
      </c>
      <c r="U426" s="69">
        <v>11200</v>
      </c>
      <c r="V426" s="69">
        <v>11500</v>
      </c>
      <c r="W426" s="69">
        <v>12200</v>
      </c>
      <c r="X426" s="69">
        <v>11900</v>
      </c>
      <c r="Y426" s="69">
        <v>11500</v>
      </c>
      <c r="Z426" s="69">
        <v>10500</v>
      </c>
      <c r="AA426" s="69">
        <v>10300</v>
      </c>
      <c r="AB426" s="69">
        <v>10500</v>
      </c>
      <c r="AC426" s="69">
        <v>10300</v>
      </c>
      <c r="AD426" s="69">
        <v>10100</v>
      </c>
      <c r="AE426" s="69">
        <v>10200</v>
      </c>
      <c r="AF426" s="69">
        <v>10600</v>
      </c>
      <c r="AG426" s="69">
        <v>10800</v>
      </c>
      <c r="AH426" s="69">
        <v>11400</v>
      </c>
      <c r="AI426" s="69"/>
      <c r="AJ426" s="70">
        <v>7</v>
      </c>
    </row>
    <row r="427" spans="1:36">
      <c r="A427" s="71"/>
      <c r="B427" s="72"/>
      <c r="C427" s="72"/>
      <c r="D427" s="72"/>
      <c r="E427" s="72"/>
      <c r="F427" s="72"/>
      <c r="G427" s="72"/>
      <c r="H427" s="72"/>
      <c r="I427" s="72" t="s">
        <v>140</v>
      </c>
      <c r="J427" s="72" t="s">
        <v>140</v>
      </c>
      <c r="K427" s="72" t="s">
        <v>140</v>
      </c>
      <c r="L427" s="72"/>
      <c r="M427" s="72"/>
      <c r="N427" s="72"/>
      <c r="O427" s="72"/>
      <c r="P427" s="72"/>
      <c r="Q427" s="72"/>
      <c r="R427" s="73"/>
      <c r="S427" s="73" t="s">
        <v>139</v>
      </c>
      <c r="T427" s="73" t="s">
        <v>140</v>
      </c>
      <c r="U427" s="73" t="s">
        <v>139</v>
      </c>
      <c r="V427" s="73" t="s">
        <v>140</v>
      </c>
      <c r="W427" s="73"/>
      <c r="X427" s="73"/>
      <c r="Y427" s="73"/>
      <c r="Z427" s="73"/>
      <c r="AA427" s="73"/>
      <c r="AB427" s="73"/>
      <c r="AC427" s="73"/>
      <c r="AD427" s="73"/>
      <c r="AE427" s="73" t="s">
        <v>140</v>
      </c>
      <c r="AF427" s="73" t="s">
        <v>140</v>
      </c>
      <c r="AG427" s="73"/>
      <c r="AH427" s="73"/>
      <c r="AI427" s="73"/>
      <c r="AJ427" s="74"/>
    </row>
    <row r="428" spans="1:36">
      <c r="A428" s="67" t="s">
        <v>470</v>
      </c>
      <c r="B428" s="68" t="s">
        <v>471</v>
      </c>
      <c r="C428" s="68">
        <v>366</v>
      </c>
      <c r="D428" s="68">
        <v>8100</v>
      </c>
      <c r="E428" s="68">
        <v>12800</v>
      </c>
      <c r="F428" s="68">
        <v>10900</v>
      </c>
      <c r="G428" s="68">
        <v>11400</v>
      </c>
      <c r="H428" s="68">
        <v>15900</v>
      </c>
      <c r="I428" s="68">
        <v>15900</v>
      </c>
      <c r="J428" s="68">
        <v>15400</v>
      </c>
      <c r="K428" s="68">
        <v>16400</v>
      </c>
      <c r="L428" s="68">
        <v>18700</v>
      </c>
      <c r="M428" s="68">
        <v>15100</v>
      </c>
      <c r="N428" s="68">
        <v>17300</v>
      </c>
      <c r="O428" s="68">
        <v>14700</v>
      </c>
      <c r="P428" s="68">
        <v>18600</v>
      </c>
      <c r="Q428" s="68">
        <v>19700</v>
      </c>
      <c r="R428" s="69">
        <v>23500</v>
      </c>
      <c r="S428" s="69">
        <v>20100</v>
      </c>
      <c r="T428" s="69">
        <v>23700</v>
      </c>
      <c r="U428" s="69">
        <v>27700</v>
      </c>
      <c r="V428" s="69">
        <v>28900</v>
      </c>
      <c r="W428" s="69">
        <v>31400</v>
      </c>
      <c r="X428" s="69">
        <v>35400</v>
      </c>
      <c r="Y428" s="69">
        <v>39900</v>
      </c>
      <c r="Z428" s="69">
        <v>38300</v>
      </c>
      <c r="AA428" s="69">
        <v>37200</v>
      </c>
      <c r="AB428" s="69">
        <v>36600</v>
      </c>
      <c r="AC428" s="69"/>
      <c r="AD428" s="69"/>
      <c r="AE428" s="69" t="s">
        <v>140</v>
      </c>
      <c r="AF428" s="69" t="s">
        <v>140</v>
      </c>
      <c r="AG428" s="69"/>
      <c r="AH428" s="69"/>
      <c r="AI428" s="69">
        <v>49</v>
      </c>
      <c r="AJ428" s="70">
        <v>1</v>
      </c>
    </row>
    <row r="429" spans="1:36">
      <c r="A429" s="71" t="s">
        <v>470</v>
      </c>
      <c r="B429" s="72" t="s">
        <v>472</v>
      </c>
      <c r="C429" s="92">
        <v>49</v>
      </c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>
        <v>13500</v>
      </c>
      <c r="P429" s="72">
        <v>15900</v>
      </c>
      <c r="Q429" s="72">
        <v>16100</v>
      </c>
      <c r="R429" s="73">
        <v>17600</v>
      </c>
      <c r="S429" s="73">
        <v>18900</v>
      </c>
      <c r="T429" s="73">
        <v>19300</v>
      </c>
      <c r="U429" s="73">
        <v>20900</v>
      </c>
      <c r="V429" s="73">
        <v>22100</v>
      </c>
      <c r="W429" s="73">
        <v>24700</v>
      </c>
      <c r="X429" s="73">
        <v>25900</v>
      </c>
      <c r="Y429" s="73">
        <v>26000</v>
      </c>
      <c r="Z429" s="73">
        <v>26200</v>
      </c>
      <c r="AA429" s="73">
        <v>25800</v>
      </c>
      <c r="AB429" s="73">
        <v>25100</v>
      </c>
      <c r="AC429" s="73">
        <v>22800</v>
      </c>
      <c r="AD429" s="73">
        <v>23000</v>
      </c>
      <c r="AE429" s="73">
        <v>22800</v>
      </c>
      <c r="AF429" s="73">
        <v>23100</v>
      </c>
      <c r="AG429" s="73">
        <v>25000</v>
      </c>
      <c r="AH429" s="73">
        <v>26800</v>
      </c>
      <c r="AI429" s="73"/>
      <c r="AJ429" s="74">
        <v>2</v>
      </c>
    </row>
    <row r="430" spans="1:36">
      <c r="A430" s="67" t="s">
        <v>470</v>
      </c>
      <c r="B430" s="68" t="s">
        <v>184</v>
      </c>
      <c r="C430" s="68"/>
      <c r="D430" s="68">
        <v>10300</v>
      </c>
      <c r="E430" s="68">
        <v>12300</v>
      </c>
      <c r="F430" s="68">
        <v>13800</v>
      </c>
      <c r="G430" s="68">
        <v>16700</v>
      </c>
      <c r="H430" s="68">
        <v>19700</v>
      </c>
      <c r="I430" s="68">
        <v>15500</v>
      </c>
      <c r="J430" s="68">
        <v>15900</v>
      </c>
      <c r="K430" s="68">
        <v>17900</v>
      </c>
      <c r="L430" s="68">
        <v>18300</v>
      </c>
      <c r="M430" s="68">
        <v>21400</v>
      </c>
      <c r="N430" s="68">
        <v>17800</v>
      </c>
      <c r="O430" s="68">
        <v>18700</v>
      </c>
      <c r="P430" s="68"/>
      <c r="Q430" s="68"/>
      <c r="R430" s="69"/>
      <c r="S430" s="69" t="s">
        <v>139</v>
      </c>
      <c r="T430" s="69" t="s">
        <v>140</v>
      </c>
      <c r="U430" s="69" t="s">
        <v>139</v>
      </c>
      <c r="V430" s="69" t="s">
        <v>140</v>
      </c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>
        <v>49</v>
      </c>
      <c r="AJ430" s="70"/>
    </row>
    <row r="431" spans="1:36">
      <c r="A431" s="71" t="s">
        <v>470</v>
      </c>
      <c r="B431" s="72" t="s">
        <v>379</v>
      </c>
      <c r="C431" s="72">
        <v>365</v>
      </c>
      <c r="D431" s="72">
        <v>14000</v>
      </c>
      <c r="E431" s="72">
        <v>15500</v>
      </c>
      <c r="F431" s="72">
        <v>16100</v>
      </c>
      <c r="G431" s="72">
        <v>25900</v>
      </c>
      <c r="H431" s="72">
        <v>19600</v>
      </c>
      <c r="I431" s="72">
        <v>22600</v>
      </c>
      <c r="J431" s="72">
        <v>19200</v>
      </c>
      <c r="K431" s="72">
        <v>20800</v>
      </c>
      <c r="L431" s="72">
        <v>13700</v>
      </c>
      <c r="M431" s="72">
        <v>22100</v>
      </c>
      <c r="N431" s="72">
        <v>21100</v>
      </c>
      <c r="O431" s="72">
        <v>20000</v>
      </c>
      <c r="P431" s="72">
        <v>24300</v>
      </c>
      <c r="Q431" s="72">
        <v>20600</v>
      </c>
      <c r="R431" s="73">
        <v>21400</v>
      </c>
      <c r="S431" s="73">
        <v>24800</v>
      </c>
      <c r="T431" s="73">
        <v>25600</v>
      </c>
      <c r="U431" s="73">
        <v>26900</v>
      </c>
      <c r="V431" s="73">
        <v>28300</v>
      </c>
      <c r="W431" s="73">
        <v>30800</v>
      </c>
      <c r="X431" s="73">
        <v>30200</v>
      </c>
      <c r="Y431" s="73">
        <v>31800</v>
      </c>
      <c r="Z431" s="73">
        <v>29500</v>
      </c>
      <c r="AA431" s="73">
        <v>26800</v>
      </c>
      <c r="AB431" s="73">
        <v>26200</v>
      </c>
      <c r="AC431" s="73"/>
      <c r="AD431" s="73"/>
      <c r="AE431" s="73" t="s">
        <v>140</v>
      </c>
      <c r="AF431" s="73" t="s">
        <v>140</v>
      </c>
      <c r="AG431" s="73"/>
      <c r="AH431" s="73"/>
      <c r="AI431" s="73">
        <v>49</v>
      </c>
      <c r="AJ431" s="74">
        <v>2</v>
      </c>
    </row>
    <row r="432" spans="1:36">
      <c r="A432" s="67" t="s">
        <v>470</v>
      </c>
      <c r="B432" s="68" t="s">
        <v>473</v>
      </c>
      <c r="C432" s="68">
        <v>108</v>
      </c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>
        <v>26100</v>
      </c>
      <c r="AI432" s="69"/>
      <c r="AJ432" s="70"/>
    </row>
    <row r="433" spans="1:36">
      <c r="A433" s="71" t="s">
        <v>470</v>
      </c>
      <c r="B433" s="72" t="s">
        <v>474</v>
      </c>
      <c r="C433" s="72">
        <v>57</v>
      </c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3"/>
      <c r="S433" s="73"/>
      <c r="T433" s="73"/>
      <c r="U433" s="73"/>
      <c r="V433" s="73">
        <v>10900</v>
      </c>
      <c r="W433" s="73">
        <v>11500</v>
      </c>
      <c r="X433" s="73">
        <v>10700</v>
      </c>
      <c r="Y433" s="73">
        <v>12100</v>
      </c>
      <c r="Z433" s="73">
        <v>9500</v>
      </c>
      <c r="AA433" s="73">
        <v>11600</v>
      </c>
      <c r="AB433" s="73">
        <v>9900</v>
      </c>
      <c r="AC433" s="73">
        <v>12000</v>
      </c>
      <c r="AD433" s="73"/>
      <c r="AE433" s="73" t="s">
        <v>140</v>
      </c>
      <c r="AF433" s="73" t="s">
        <v>140</v>
      </c>
      <c r="AG433" s="73"/>
      <c r="AH433" s="73">
        <v>13300</v>
      </c>
      <c r="AI433" s="73"/>
      <c r="AJ433" s="74">
        <v>2</v>
      </c>
    </row>
    <row r="434" spans="1:36">
      <c r="A434" s="67"/>
      <c r="B434" s="68"/>
      <c r="C434" s="68"/>
      <c r="D434" s="68"/>
      <c r="E434" s="68"/>
      <c r="F434" s="68"/>
      <c r="G434" s="68"/>
      <c r="H434" s="68"/>
      <c r="I434" s="68" t="s">
        <v>140</v>
      </c>
      <c r="J434" s="68" t="s">
        <v>140</v>
      </c>
      <c r="K434" s="68" t="s">
        <v>140</v>
      </c>
      <c r="L434" s="68"/>
      <c r="M434" s="68"/>
      <c r="N434" s="68"/>
      <c r="O434" s="68"/>
      <c r="P434" s="68"/>
      <c r="Q434" s="68"/>
      <c r="R434" s="69"/>
      <c r="S434" s="69" t="s">
        <v>139</v>
      </c>
      <c r="T434" s="69" t="s">
        <v>140</v>
      </c>
      <c r="U434" s="69" t="s">
        <v>139</v>
      </c>
      <c r="V434" s="69" t="s">
        <v>140</v>
      </c>
      <c r="W434" s="69"/>
      <c r="X434" s="69"/>
      <c r="Y434" s="69"/>
      <c r="Z434" s="69"/>
      <c r="AA434" s="69"/>
      <c r="AB434" s="69"/>
      <c r="AC434" s="69"/>
      <c r="AD434" s="69"/>
      <c r="AE434" s="69" t="s">
        <v>140</v>
      </c>
      <c r="AF434" s="69" t="s">
        <v>140</v>
      </c>
      <c r="AG434" s="69"/>
      <c r="AH434" s="69"/>
      <c r="AI434" s="69"/>
      <c r="AJ434" s="70"/>
    </row>
    <row r="435" spans="1:36">
      <c r="A435" s="71" t="s">
        <v>475</v>
      </c>
      <c r="B435" s="72" t="s">
        <v>360</v>
      </c>
      <c r="C435" s="72">
        <v>369</v>
      </c>
      <c r="D435" s="72"/>
      <c r="E435" s="72"/>
      <c r="F435" s="72"/>
      <c r="G435" s="72"/>
      <c r="H435" s="72"/>
      <c r="I435" s="72">
        <v>6800</v>
      </c>
      <c r="J435" s="72">
        <v>8300</v>
      </c>
      <c r="K435" s="72">
        <v>8900</v>
      </c>
      <c r="L435" s="72">
        <v>8500</v>
      </c>
      <c r="M435" s="72">
        <v>7700</v>
      </c>
      <c r="N435" s="72">
        <v>7800</v>
      </c>
      <c r="O435" s="72">
        <v>8600</v>
      </c>
      <c r="P435" s="72">
        <v>8400</v>
      </c>
      <c r="Q435" s="72">
        <v>8700</v>
      </c>
      <c r="R435" s="73">
        <v>11300</v>
      </c>
      <c r="S435" s="73">
        <v>10100</v>
      </c>
      <c r="T435" s="73">
        <v>10900</v>
      </c>
      <c r="U435" s="73">
        <v>10200</v>
      </c>
      <c r="V435" s="73">
        <v>10300</v>
      </c>
      <c r="W435" s="73">
        <v>12000</v>
      </c>
      <c r="X435" s="73">
        <v>10600</v>
      </c>
      <c r="Y435" s="73">
        <v>10500</v>
      </c>
      <c r="Z435" s="73">
        <v>10100</v>
      </c>
      <c r="AA435" s="73">
        <v>10400</v>
      </c>
      <c r="AB435" s="73">
        <v>9700</v>
      </c>
      <c r="AC435" s="73">
        <v>9500</v>
      </c>
      <c r="AD435" s="73"/>
      <c r="AE435" s="73" t="s">
        <v>140</v>
      </c>
      <c r="AF435" s="73" t="s">
        <v>140</v>
      </c>
      <c r="AG435" s="73"/>
      <c r="AH435" s="73"/>
      <c r="AI435" s="73">
        <v>37</v>
      </c>
      <c r="AJ435" s="74">
        <v>7</v>
      </c>
    </row>
    <row r="436" spans="1:36">
      <c r="A436" s="67" t="s">
        <v>475</v>
      </c>
      <c r="B436" s="68" t="s">
        <v>163</v>
      </c>
      <c r="C436" s="68">
        <v>368</v>
      </c>
      <c r="D436" s="68"/>
      <c r="E436" s="68"/>
      <c r="F436" s="68"/>
      <c r="G436" s="68"/>
      <c r="H436" s="68"/>
      <c r="I436" s="68">
        <v>1800</v>
      </c>
      <c r="J436" s="68">
        <v>2300</v>
      </c>
      <c r="K436" s="68">
        <v>2800</v>
      </c>
      <c r="L436" s="68">
        <v>2400</v>
      </c>
      <c r="M436" s="68">
        <v>2900</v>
      </c>
      <c r="N436" s="68">
        <v>3000</v>
      </c>
      <c r="O436" s="68">
        <v>2900</v>
      </c>
      <c r="P436" s="68">
        <v>3400</v>
      </c>
      <c r="Q436" s="68">
        <v>3300</v>
      </c>
      <c r="R436" s="69">
        <v>5600</v>
      </c>
      <c r="S436" s="69">
        <v>4900</v>
      </c>
      <c r="T436" s="69">
        <v>5800</v>
      </c>
      <c r="U436" s="69">
        <v>4800</v>
      </c>
      <c r="V436" s="69">
        <v>4900</v>
      </c>
      <c r="W436" s="69">
        <v>6100</v>
      </c>
      <c r="X436" s="69">
        <v>5400</v>
      </c>
      <c r="Y436" s="69">
        <v>5600</v>
      </c>
      <c r="Z436" s="69">
        <v>5500</v>
      </c>
      <c r="AA436" s="69">
        <v>4700</v>
      </c>
      <c r="AB436" s="69">
        <v>5600</v>
      </c>
      <c r="AC436" s="69">
        <v>5200</v>
      </c>
      <c r="AD436" s="69">
        <v>4300</v>
      </c>
      <c r="AE436" s="69" t="s">
        <v>140</v>
      </c>
      <c r="AF436" s="69">
        <v>5000</v>
      </c>
      <c r="AG436" s="69"/>
      <c r="AH436" s="69">
        <v>5600</v>
      </c>
      <c r="AI436" s="69">
        <v>37</v>
      </c>
      <c r="AJ436" s="70">
        <v>7</v>
      </c>
    </row>
    <row r="437" spans="1:36">
      <c r="A437" s="71" t="s">
        <v>475</v>
      </c>
      <c r="B437" s="72" t="s">
        <v>476</v>
      </c>
      <c r="C437" s="72">
        <v>367</v>
      </c>
      <c r="D437" s="72"/>
      <c r="E437" s="72"/>
      <c r="F437" s="72"/>
      <c r="G437" s="72"/>
      <c r="H437" s="72"/>
      <c r="I437" s="72">
        <v>1300</v>
      </c>
      <c r="J437" s="72">
        <v>1600</v>
      </c>
      <c r="K437" s="72">
        <v>1800</v>
      </c>
      <c r="L437" s="72">
        <v>1800</v>
      </c>
      <c r="M437" s="72">
        <v>2200</v>
      </c>
      <c r="N437" s="72">
        <v>2700</v>
      </c>
      <c r="O437" s="72">
        <v>2400</v>
      </c>
      <c r="P437" s="72">
        <v>3000</v>
      </c>
      <c r="Q437" s="72">
        <v>3300</v>
      </c>
      <c r="R437" s="73">
        <v>4700</v>
      </c>
      <c r="S437" s="73">
        <v>3200</v>
      </c>
      <c r="T437" s="73">
        <v>4800</v>
      </c>
      <c r="U437" s="73">
        <v>4200</v>
      </c>
      <c r="V437" s="73">
        <v>4900</v>
      </c>
      <c r="W437" s="73">
        <v>6200</v>
      </c>
      <c r="X437" s="73">
        <v>5600</v>
      </c>
      <c r="Y437" s="73">
        <v>6300</v>
      </c>
      <c r="Z437" s="73">
        <v>6000</v>
      </c>
      <c r="AA437" s="73">
        <v>5400</v>
      </c>
      <c r="AB437" s="73">
        <v>5900</v>
      </c>
      <c r="AC437" s="73">
        <v>5700</v>
      </c>
      <c r="AD437" s="73">
        <v>5500</v>
      </c>
      <c r="AE437" s="73">
        <v>5700</v>
      </c>
      <c r="AF437" s="73">
        <v>5600</v>
      </c>
      <c r="AG437" s="73">
        <v>4600</v>
      </c>
      <c r="AH437" s="73">
        <v>5500</v>
      </c>
      <c r="AI437" s="73">
        <v>37</v>
      </c>
      <c r="AJ437" s="74">
        <v>7</v>
      </c>
    </row>
    <row r="438" spans="1:36">
      <c r="A438" s="67"/>
      <c r="B438" s="68"/>
      <c r="C438" s="68"/>
      <c r="D438" s="68"/>
      <c r="E438" s="68"/>
      <c r="F438" s="68"/>
      <c r="G438" s="68"/>
      <c r="H438" s="68"/>
      <c r="I438" s="68" t="s">
        <v>140</v>
      </c>
      <c r="J438" s="68" t="s">
        <v>140</v>
      </c>
      <c r="K438" s="68" t="s">
        <v>140</v>
      </c>
      <c r="L438" s="68"/>
      <c r="M438" s="68"/>
      <c r="N438" s="68"/>
      <c r="O438" s="68"/>
      <c r="P438" s="68"/>
      <c r="Q438" s="68"/>
      <c r="R438" s="69"/>
      <c r="S438" s="69" t="s">
        <v>139</v>
      </c>
      <c r="T438" s="69" t="s">
        <v>140</v>
      </c>
      <c r="U438" s="69" t="s">
        <v>139</v>
      </c>
      <c r="V438" s="69" t="s">
        <v>140</v>
      </c>
      <c r="W438" s="69"/>
      <c r="X438" s="69"/>
      <c r="Y438" s="69"/>
      <c r="Z438" s="69"/>
      <c r="AA438" s="69"/>
      <c r="AB438" s="69"/>
      <c r="AC438" s="69"/>
      <c r="AD438" s="69"/>
      <c r="AE438" s="69" t="s">
        <v>140</v>
      </c>
      <c r="AF438" s="69" t="s">
        <v>140</v>
      </c>
      <c r="AG438" s="69"/>
      <c r="AH438" s="69"/>
      <c r="AI438" s="69"/>
      <c r="AJ438" s="70"/>
    </row>
    <row r="439" spans="1:36">
      <c r="A439" s="71" t="s">
        <v>477</v>
      </c>
      <c r="B439" s="72" t="s">
        <v>401</v>
      </c>
      <c r="C439" s="72">
        <v>328</v>
      </c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>
        <v>4400</v>
      </c>
      <c r="AC439" s="73">
        <v>5800</v>
      </c>
      <c r="AD439" s="73">
        <v>8000</v>
      </c>
      <c r="AE439" s="73" t="s">
        <v>140</v>
      </c>
      <c r="AF439" s="73">
        <v>11500</v>
      </c>
      <c r="AG439" s="73"/>
      <c r="AH439" s="73">
        <v>11000</v>
      </c>
      <c r="AI439" s="73">
        <v>45</v>
      </c>
      <c r="AJ439" s="74">
        <v>3</v>
      </c>
    </row>
    <row r="440" spans="1:36">
      <c r="A440" s="67" t="s">
        <v>477</v>
      </c>
      <c r="B440" s="68" t="s">
        <v>408</v>
      </c>
      <c r="C440" s="68">
        <v>370</v>
      </c>
      <c r="D440" s="68"/>
      <c r="E440" s="68"/>
      <c r="F440" s="68"/>
      <c r="G440" s="68"/>
      <c r="H440" s="68"/>
      <c r="I440" s="68">
        <v>2600</v>
      </c>
      <c r="J440" s="68">
        <v>2800</v>
      </c>
      <c r="K440" s="68">
        <v>2700</v>
      </c>
      <c r="L440" s="68">
        <v>2800</v>
      </c>
      <c r="M440" s="68">
        <v>2900</v>
      </c>
      <c r="N440" s="68">
        <v>3100</v>
      </c>
      <c r="O440" s="68">
        <v>3200</v>
      </c>
      <c r="P440" s="68">
        <v>4100</v>
      </c>
      <c r="Q440" s="68">
        <v>6100</v>
      </c>
      <c r="R440" s="69">
        <v>6400</v>
      </c>
      <c r="S440" s="69">
        <v>6500</v>
      </c>
      <c r="T440" s="69">
        <v>6200</v>
      </c>
      <c r="U440" s="69">
        <v>8000</v>
      </c>
      <c r="V440" s="69">
        <v>7400</v>
      </c>
      <c r="W440" s="69">
        <v>8000</v>
      </c>
      <c r="X440" s="69">
        <v>8700</v>
      </c>
      <c r="Y440" s="69"/>
      <c r="Z440" s="69">
        <v>6700</v>
      </c>
      <c r="AA440" s="69">
        <v>9500</v>
      </c>
      <c r="AB440" s="69">
        <v>9800</v>
      </c>
      <c r="AC440" s="69">
        <v>11600</v>
      </c>
      <c r="AD440" s="69"/>
      <c r="AE440" s="69" t="s">
        <v>140</v>
      </c>
      <c r="AF440" s="69" t="s">
        <v>140</v>
      </c>
      <c r="AG440" s="69">
        <v>12400</v>
      </c>
      <c r="AH440" s="69"/>
      <c r="AI440" s="69">
        <v>45</v>
      </c>
      <c r="AJ440" s="70">
        <v>3</v>
      </c>
    </row>
    <row r="441" spans="1:36">
      <c r="A441" s="71" t="s">
        <v>477</v>
      </c>
      <c r="B441" s="72" t="s">
        <v>478</v>
      </c>
      <c r="C441" s="72">
        <v>521</v>
      </c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3"/>
      <c r="S441" s="73">
        <v>1300</v>
      </c>
      <c r="T441" s="73">
        <v>1600</v>
      </c>
      <c r="U441" s="73">
        <v>2100</v>
      </c>
      <c r="V441" s="73">
        <v>2100</v>
      </c>
      <c r="W441" s="73">
        <v>2700</v>
      </c>
      <c r="X441" s="73">
        <v>3200</v>
      </c>
      <c r="Y441" s="73">
        <v>3500</v>
      </c>
      <c r="Z441" s="73">
        <v>4200</v>
      </c>
      <c r="AA441" s="73">
        <v>3600</v>
      </c>
      <c r="AB441" s="73">
        <v>4000</v>
      </c>
      <c r="AC441" s="73">
        <v>4700</v>
      </c>
      <c r="AD441" s="73"/>
      <c r="AE441" s="73" t="s">
        <v>140</v>
      </c>
      <c r="AF441" s="73" t="s">
        <v>140</v>
      </c>
      <c r="AG441" s="73">
        <v>5500</v>
      </c>
      <c r="AH441" s="73"/>
      <c r="AI441" s="73">
        <v>45</v>
      </c>
      <c r="AJ441" s="74">
        <v>3</v>
      </c>
    </row>
    <row r="442" spans="1:36">
      <c r="A442" s="67"/>
      <c r="B442" s="68"/>
      <c r="C442" s="68"/>
      <c r="D442" s="68"/>
      <c r="E442" s="68"/>
      <c r="F442" s="68"/>
      <c r="G442" s="68"/>
      <c r="H442" s="68"/>
      <c r="I442" s="68" t="s">
        <v>140</v>
      </c>
      <c r="J442" s="68" t="s">
        <v>140</v>
      </c>
      <c r="K442" s="68" t="s">
        <v>140</v>
      </c>
      <c r="L442" s="68"/>
      <c r="M442" s="68"/>
      <c r="N442" s="68"/>
      <c r="O442" s="68"/>
      <c r="P442" s="68"/>
      <c r="Q442" s="68"/>
      <c r="R442" s="69"/>
      <c r="S442" s="69" t="s">
        <v>139</v>
      </c>
      <c r="T442" s="69" t="s">
        <v>140</v>
      </c>
      <c r="U442" s="69" t="s">
        <v>139</v>
      </c>
      <c r="V442" s="69" t="s">
        <v>140</v>
      </c>
      <c r="W442" s="69"/>
      <c r="X442" s="69"/>
      <c r="Y442" s="69"/>
      <c r="Z442" s="69"/>
      <c r="AA442" s="69"/>
      <c r="AB442" s="69"/>
      <c r="AC442" s="69"/>
      <c r="AD442" s="69"/>
      <c r="AE442" s="69" t="s">
        <v>140</v>
      </c>
      <c r="AF442" s="69" t="s">
        <v>140</v>
      </c>
      <c r="AG442" s="69"/>
      <c r="AH442" s="69"/>
      <c r="AI442" s="69"/>
      <c r="AJ442" s="70"/>
    </row>
    <row r="443" spans="1:36">
      <c r="A443" s="71" t="s">
        <v>479</v>
      </c>
      <c r="B443" s="72" t="s">
        <v>480</v>
      </c>
      <c r="C443" s="72">
        <v>373</v>
      </c>
      <c r="D443" s="72">
        <v>5500</v>
      </c>
      <c r="E443" s="72">
        <v>8600</v>
      </c>
      <c r="F443" s="72">
        <v>6400</v>
      </c>
      <c r="G443" s="72">
        <v>7300</v>
      </c>
      <c r="H443" s="72">
        <v>7500</v>
      </c>
      <c r="I443" s="72">
        <v>7800</v>
      </c>
      <c r="J443" s="72">
        <v>7500</v>
      </c>
      <c r="K443" s="72">
        <v>7900</v>
      </c>
      <c r="L443" s="72">
        <v>7000</v>
      </c>
      <c r="M443" s="72">
        <v>4700</v>
      </c>
      <c r="N443" s="72">
        <v>6800</v>
      </c>
      <c r="O443" s="72">
        <v>8100</v>
      </c>
      <c r="P443" s="72">
        <v>8400</v>
      </c>
      <c r="Q443" s="72">
        <v>7900</v>
      </c>
      <c r="R443" s="73">
        <v>8600</v>
      </c>
      <c r="S443" s="73">
        <v>8300</v>
      </c>
      <c r="T443" s="73">
        <v>10000</v>
      </c>
      <c r="U443" s="73">
        <v>10800</v>
      </c>
      <c r="V443" s="73">
        <v>10900</v>
      </c>
      <c r="W443" s="73">
        <v>12700</v>
      </c>
      <c r="X443" s="73">
        <v>15300</v>
      </c>
      <c r="Y443" s="73">
        <v>16600</v>
      </c>
      <c r="Z443" s="73">
        <v>12300</v>
      </c>
      <c r="AA443" s="73">
        <v>14100</v>
      </c>
      <c r="AB443" s="73">
        <v>13800</v>
      </c>
      <c r="AC443" s="73">
        <v>14400</v>
      </c>
      <c r="AD443" s="73"/>
      <c r="AE443" s="73" t="s">
        <v>140</v>
      </c>
      <c r="AF443" s="73" t="s">
        <v>140</v>
      </c>
      <c r="AG443" s="73"/>
      <c r="AH443" s="73">
        <v>12000</v>
      </c>
      <c r="AI443" s="73">
        <v>34</v>
      </c>
      <c r="AJ443" s="74">
        <v>2</v>
      </c>
    </row>
    <row r="444" spans="1:36">
      <c r="A444" s="67" t="s">
        <v>479</v>
      </c>
      <c r="B444" s="68" t="s">
        <v>481</v>
      </c>
      <c r="C444" s="68"/>
      <c r="D444" s="68">
        <v>8800</v>
      </c>
      <c r="E444" s="68">
        <v>9200</v>
      </c>
      <c r="F444" s="68">
        <v>8900</v>
      </c>
      <c r="G444" s="68">
        <v>10200</v>
      </c>
      <c r="H444" s="68">
        <v>10800</v>
      </c>
      <c r="I444" s="68">
        <v>11000</v>
      </c>
      <c r="J444" s="68">
        <v>10900</v>
      </c>
      <c r="K444" s="68">
        <v>11500</v>
      </c>
      <c r="L444" s="68">
        <v>11900</v>
      </c>
      <c r="M444" s="68">
        <v>10300</v>
      </c>
      <c r="N444" s="68">
        <v>16400</v>
      </c>
      <c r="O444" s="68"/>
      <c r="P444" s="68"/>
      <c r="Q444" s="68"/>
      <c r="R444" s="69"/>
      <c r="S444" s="69" t="s">
        <v>139</v>
      </c>
      <c r="T444" s="69" t="s">
        <v>140</v>
      </c>
      <c r="U444" s="69" t="s">
        <v>139</v>
      </c>
      <c r="V444" s="69" t="s">
        <v>140</v>
      </c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70"/>
    </row>
    <row r="445" spans="1:36">
      <c r="A445" s="71" t="s">
        <v>479</v>
      </c>
      <c r="B445" s="72" t="s">
        <v>482</v>
      </c>
      <c r="C445" s="92">
        <v>34</v>
      </c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>
        <v>15400</v>
      </c>
      <c r="O445" s="72">
        <v>16700</v>
      </c>
      <c r="P445" s="72">
        <v>17200</v>
      </c>
      <c r="Q445" s="72">
        <v>16100</v>
      </c>
      <c r="R445" s="73">
        <v>15100</v>
      </c>
      <c r="S445" s="73">
        <v>15800</v>
      </c>
      <c r="T445" s="73">
        <v>16400</v>
      </c>
      <c r="U445" s="73">
        <v>17100</v>
      </c>
      <c r="V445" s="73">
        <v>17200</v>
      </c>
      <c r="W445" s="73">
        <v>20200</v>
      </c>
      <c r="X445" s="73">
        <v>22600</v>
      </c>
      <c r="Y445" s="73">
        <v>24300</v>
      </c>
      <c r="Z445" s="73">
        <v>21900</v>
      </c>
      <c r="AA445" s="73">
        <v>19800</v>
      </c>
      <c r="AB445" s="73">
        <v>18200</v>
      </c>
      <c r="AC445" s="73">
        <v>18000</v>
      </c>
      <c r="AD445" s="73">
        <v>17800</v>
      </c>
      <c r="AE445" s="73">
        <v>17700</v>
      </c>
      <c r="AF445" s="73">
        <v>18000</v>
      </c>
      <c r="AG445" s="73">
        <v>19000</v>
      </c>
      <c r="AH445" s="73">
        <v>20000</v>
      </c>
      <c r="AI445" s="73"/>
      <c r="AJ445" s="74">
        <v>2</v>
      </c>
    </row>
    <row r="446" spans="1:36" ht="13.8" customHeight="1">
      <c r="A446" s="67" t="s">
        <v>479</v>
      </c>
      <c r="B446" s="68" t="s">
        <v>379</v>
      </c>
      <c r="C446" s="68">
        <v>374</v>
      </c>
      <c r="D446" s="68">
        <v>15300</v>
      </c>
      <c r="E446" s="68">
        <v>16600</v>
      </c>
      <c r="F446" s="68">
        <v>17200</v>
      </c>
      <c r="G446" s="68">
        <v>19900</v>
      </c>
      <c r="H446" s="68">
        <v>19700</v>
      </c>
      <c r="I446" s="68">
        <v>16400</v>
      </c>
      <c r="J446" s="68">
        <v>16300</v>
      </c>
      <c r="K446" s="68">
        <v>15900</v>
      </c>
      <c r="L446" s="68">
        <v>16000</v>
      </c>
      <c r="M446" s="68">
        <v>9100</v>
      </c>
      <c r="N446" s="68">
        <v>14500</v>
      </c>
      <c r="O446" s="68">
        <v>16000</v>
      </c>
      <c r="P446" s="68">
        <v>15900</v>
      </c>
      <c r="Q446" s="68">
        <v>15500</v>
      </c>
      <c r="R446" s="69">
        <v>16500</v>
      </c>
      <c r="S446" s="69">
        <v>14700</v>
      </c>
      <c r="T446" s="69">
        <v>16700</v>
      </c>
      <c r="U446" s="69">
        <v>17200</v>
      </c>
      <c r="V446" s="69">
        <v>18200</v>
      </c>
      <c r="W446" s="69">
        <v>19400</v>
      </c>
      <c r="X446" s="69">
        <v>20000</v>
      </c>
      <c r="Y446" s="69">
        <v>21300</v>
      </c>
      <c r="Z446" s="69">
        <v>18700</v>
      </c>
      <c r="AA446" s="69">
        <v>15700</v>
      </c>
      <c r="AB446" s="69">
        <v>17700</v>
      </c>
      <c r="AC446" s="69">
        <v>19000</v>
      </c>
      <c r="AD446" s="69">
        <v>17500</v>
      </c>
      <c r="AE446" s="69" t="s">
        <v>140</v>
      </c>
      <c r="AF446" s="69">
        <v>17100</v>
      </c>
      <c r="AG446" s="69">
        <v>17100</v>
      </c>
      <c r="AH446" s="69"/>
      <c r="AI446" s="69">
        <v>34</v>
      </c>
      <c r="AJ446" s="70">
        <v>2</v>
      </c>
    </row>
    <row r="447" spans="1:36" hidden="1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3"/>
      <c r="S447" s="73"/>
      <c r="T447" s="73"/>
      <c r="U447" s="73"/>
      <c r="V447" s="73" t="s">
        <v>140</v>
      </c>
      <c r="W447" s="73"/>
      <c r="X447" s="73"/>
      <c r="Y447" s="73"/>
      <c r="Z447" s="73"/>
      <c r="AA447" s="73"/>
      <c r="AB447" s="73"/>
      <c r="AC447" s="73"/>
      <c r="AD447" s="73"/>
      <c r="AE447" s="73" t="s">
        <v>140</v>
      </c>
      <c r="AF447" s="73" t="s">
        <v>140</v>
      </c>
      <c r="AG447" s="73"/>
      <c r="AH447" s="73"/>
      <c r="AI447" s="73"/>
      <c r="AJ447" s="74"/>
    </row>
    <row r="448" spans="1:36" hidden="1">
      <c r="A448" s="67" t="s">
        <v>483</v>
      </c>
      <c r="B448" s="68" t="s">
        <v>269</v>
      </c>
      <c r="C448" s="68">
        <v>531</v>
      </c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9"/>
      <c r="S448" s="69"/>
      <c r="T448" s="69"/>
      <c r="U448" s="69"/>
      <c r="V448" s="69">
        <v>2600</v>
      </c>
      <c r="W448" s="69"/>
      <c r="X448" s="69"/>
      <c r="Y448" s="69"/>
      <c r="Z448" s="69"/>
      <c r="AA448" s="69"/>
      <c r="AB448" s="69"/>
      <c r="AC448" s="69"/>
      <c r="AD448" s="69"/>
      <c r="AE448" s="69" t="s">
        <v>140</v>
      </c>
      <c r="AF448" s="69" t="s">
        <v>140</v>
      </c>
      <c r="AG448" s="69"/>
      <c r="AH448" s="69"/>
      <c r="AI448" s="69">
        <v>36</v>
      </c>
      <c r="AJ448" s="70"/>
    </row>
    <row r="449" spans="1:36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3"/>
      <c r="S449" s="73" t="s">
        <v>139</v>
      </c>
      <c r="T449" s="73" t="s">
        <v>140</v>
      </c>
      <c r="U449" s="73" t="s">
        <v>139</v>
      </c>
      <c r="V449" s="73" t="s">
        <v>140</v>
      </c>
      <c r="W449" s="73"/>
      <c r="X449" s="73"/>
      <c r="Y449" s="73"/>
      <c r="Z449" s="73"/>
      <c r="AA449" s="73"/>
      <c r="AB449" s="73"/>
      <c r="AC449" s="73"/>
      <c r="AD449" s="73"/>
      <c r="AE449" s="73" t="s">
        <v>140</v>
      </c>
      <c r="AF449" s="73" t="s">
        <v>140</v>
      </c>
      <c r="AG449" s="73"/>
      <c r="AH449" s="73"/>
      <c r="AI449" s="73"/>
      <c r="AJ449" s="74"/>
    </row>
    <row r="450" spans="1:36">
      <c r="A450" s="67" t="s">
        <v>484</v>
      </c>
      <c r="B450" s="68" t="s">
        <v>427</v>
      </c>
      <c r="C450" s="68">
        <v>488</v>
      </c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>
        <v>1300</v>
      </c>
      <c r="Q450" s="68">
        <v>1500</v>
      </c>
      <c r="R450" s="69">
        <v>1400</v>
      </c>
      <c r="S450" s="69">
        <v>1400</v>
      </c>
      <c r="T450" s="69">
        <v>1200</v>
      </c>
      <c r="U450" s="69">
        <v>1700</v>
      </c>
      <c r="V450" s="69">
        <v>1700</v>
      </c>
      <c r="W450" s="69"/>
      <c r="X450" s="69">
        <v>2000</v>
      </c>
      <c r="Y450" s="69">
        <v>2300</v>
      </c>
      <c r="Z450" s="69">
        <v>2000</v>
      </c>
      <c r="AA450" s="69">
        <v>1700</v>
      </c>
      <c r="AB450" s="69">
        <v>1500</v>
      </c>
      <c r="AC450" s="69"/>
      <c r="AD450" s="69"/>
      <c r="AE450" s="69" t="s">
        <v>140</v>
      </c>
      <c r="AF450" s="69" t="s">
        <v>140</v>
      </c>
      <c r="AG450" s="69"/>
      <c r="AH450" s="69"/>
      <c r="AI450" s="69">
        <v>64</v>
      </c>
      <c r="AJ450" s="70">
        <v>2</v>
      </c>
    </row>
    <row r="451" spans="1:36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3"/>
      <c r="S451" s="73" t="s">
        <v>139</v>
      </c>
      <c r="T451" s="73" t="s">
        <v>140</v>
      </c>
      <c r="U451" s="73" t="s">
        <v>139</v>
      </c>
      <c r="V451" s="73" t="s">
        <v>140</v>
      </c>
      <c r="W451" s="73"/>
      <c r="X451" s="73"/>
      <c r="Y451" s="73"/>
      <c r="Z451" s="73"/>
      <c r="AA451" s="73"/>
      <c r="AB451" s="73"/>
      <c r="AC451" s="73"/>
      <c r="AD451" s="73"/>
      <c r="AE451" s="73" t="s">
        <v>140</v>
      </c>
      <c r="AF451" s="73" t="s">
        <v>140</v>
      </c>
      <c r="AG451" s="73"/>
      <c r="AH451" s="73"/>
      <c r="AI451" s="73"/>
      <c r="AJ451" s="74"/>
    </row>
    <row r="452" spans="1:36">
      <c r="A452" s="67" t="s">
        <v>485</v>
      </c>
      <c r="B452" s="68" t="s">
        <v>486</v>
      </c>
      <c r="C452" s="68">
        <v>482</v>
      </c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>
        <v>900</v>
      </c>
      <c r="Q452" s="68">
        <v>1100</v>
      </c>
      <c r="R452" s="69">
        <v>1100</v>
      </c>
      <c r="S452" s="69">
        <v>1500</v>
      </c>
      <c r="T452" s="69">
        <v>1500</v>
      </c>
      <c r="U452" s="69">
        <v>1300</v>
      </c>
      <c r="V452" s="69">
        <v>1400</v>
      </c>
      <c r="W452" s="69">
        <v>1900</v>
      </c>
      <c r="X452" s="69"/>
      <c r="Y452" s="69">
        <v>1400</v>
      </c>
      <c r="Z452" s="69">
        <v>2000</v>
      </c>
      <c r="AA452" s="69">
        <v>1400</v>
      </c>
      <c r="AB452" s="69">
        <v>1700</v>
      </c>
      <c r="AC452" s="69">
        <v>1500</v>
      </c>
      <c r="AD452" s="69"/>
      <c r="AE452" s="69" t="s">
        <v>140</v>
      </c>
      <c r="AF452" s="69" t="s">
        <v>140</v>
      </c>
      <c r="AG452" s="69"/>
      <c r="AH452" s="69"/>
      <c r="AI452" s="69">
        <v>45</v>
      </c>
      <c r="AJ452" s="70">
        <v>3</v>
      </c>
    </row>
    <row r="453" spans="1:36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3"/>
      <c r="S453" s="73" t="s">
        <v>139</v>
      </c>
      <c r="T453" s="73" t="s">
        <v>140</v>
      </c>
      <c r="U453" s="73" t="s">
        <v>139</v>
      </c>
      <c r="V453" s="73" t="s">
        <v>140</v>
      </c>
      <c r="W453" s="73"/>
      <c r="X453" s="73"/>
      <c r="Y453" s="73"/>
      <c r="Z453" s="73"/>
      <c r="AA453" s="73"/>
      <c r="AB453" s="73"/>
      <c r="AC453" s="73"/>
      <c r="AD453" s="73"/>
      <c r="AE453" s="73" t="s">
        <v>140</v>
      </c>
      <c r="AF453" s="73" t="s">
        <v>140</v>
      </c>
      <c r="AG453" s="73"/>
      <c r="AH453" s="73"/>
      <c r="AI453" s="73"/>
      <c r="AJ453" s="74"/>
    </row>
    <row r="454" spans="1:36">
      <c r="A454" s="67" t="s">
        <v>487</v>
      </c>
      <c r="B454" s="68" t="s">
        <v>488</v>
      </c>
      <c r="C454" s="68">
        <v>489</v>
      </c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>
        <v>600</v>
      </c>
      <c r="Q454" s="68">
        <v>800</v>
      </c>
      <c r="R454" s="69">
        <v>800</v>
      </c>
      <c r="S454" s="69">
        <v>800</v>
      </c>
      <c r="T454" s="69">
        <v>1000</v>
      </c>
      <c r="U454" s="69">
        <v>1300</v>
      </c>
      <c r="V454" s="69">
        <v>1200</v>
      </c>
      <c r="W454" s="69">
        <v>1200</v>
      </c>
      <c r="X454" s="69">
        <v>1300</v>
      </c>
      <c r="Y454" s="69">
        <v>1800</v>
      </c>
      <c r="Z454" s="69">
        <v>1200</v>
      </c>
      <c r="AA454" s="69">
        <v>1000</v>
      </c>
      <c r="AB454" s="69">
        <v>900</v>
      </c>
      <c r="AC454" s="69"/>
      <c r="AD454" s="69"/>
      <c r="AE454" s="69" t="s">
        <v>140</v>
      </c>
      <c r="AF454" s="69" t="s">
        <v>140</v>
      </c>
      <c r="AG454" s="69"/>
      <c r="AH454" s="69"/>
      <c r="AI454" s="69">
        <v>34</v>
      </c>
      <c r="AJ454" s="70">
        <v>2</v>
      </c>
    </row>
    <row r="455" spans="1:36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3"/>
      <c r="S455" s="73" t="s">
        <v>139</v>
      </c>
      <c r="T455" s="73" t="s">
        <v>140</v>
      </c>
      <c r="U455" s="73" t="s">
        <v>139</v>
      </c>
      <c r="V455" s="73" t="s">
        <v>140</v>
      </c>
      <c r="W455" s="73"/>
      <c r="X455" s="73"/>
      <c r="Y455" s="73"/>
      <c r="Z455" s="73"/>
      <c r="AA455" s="73"/>
      <c r="AB455" s="73"/>
      <c r="AC455" s="73"/>
      <c r="AD455" s="73"/>
      <c r="AE455" s="73" t="s">
        <v>140</v>
      </c>
      <c r="AF455" s="73" t="s">
        <v>140</v>
      </c>
      <c r="AG455" s="73"/>
      <c r="AH455" s="73"/>
      <c r="AI455" s="73"/>
      <c r="AJ455" s="74"/>
    </row>
    <row r="456" spans="1:36">
      <c r="A456" s="67" t="s">
        <v>489</v>
      </c>
      <c r="B456" s="68" t="s">
        <v>490</v>
      </c>
      <c r="C456" s="68">
        <v>377</v>
      </c>
      <c r="D456" s="68"/>
      <c r="E456" s="68"/>
      <c r="F456" s="68"/>
      <c r="G456" s="68"/>
      <c r="H456" s="68"/>
      <c r="I456" s="68">
        <v>1600</v>
      </c>
      <c r="J456" s="68">
        <v>1600</v>
      </c>
      <c r="K456" s="68">
        <v>1500</v>
      </c>
      <c r="L456" s="68">
        <v>1200</v>
      </c>
      <c r="M456" s="68">
        <v>1200</v>
      </c>
      <c r="N456" s="68">
        <v>1000</v>
      </c>
      <c r="O456" s="68">
        <v>900</v>
      </c>
      <c r="P456" s="68">
        <v>1000</v>
      </c>
      <c r="Q456" s="68">
        <v>1000</v>
      </c>
      <c r="R456" s="69">
        <v>1100</v>
      </c>
      <c r="S456" s="69" t="s">
        <v>139</v>
      </c>
      <c r="T456" s="69">
        <v>1000</v>
      </c>
      <c r="U456" s="69">
        <v>1200</v>
      </c>
      <c r="V456" s="69">
        <v>1200</v>
      </c>
      <c r="W456" s="69">
        <v>1200</v>
      </c>
      <c r="X456" s="69">
        <v>1400</v>
      </c>
      <c r="Y456" s="69">
        <v>1900</v>
      </c>
      <c r="Z456" s="69">
        <v>1800</v>
      </c>
      <c r="AA456" s="69">
        <v>1600</v>
      </c>
      <c r="AB456" s="69">
        <v>1500</v>
      </c>
      <c r="AC456" s="69">
        <v>1500</v>
      </c>
      <c r="AD456" s="69"/>
      <c r="AE456" s="69" t="s">
        <v>140</v>
      </c>
      <c r="AF456" s="69" t="s">
        <v>140</v>
      </c>
      <c r="AG456" s="69"/>
      <c r="AH456" s="69"/>
      <c r="AI456" s="69">
        <v>6</v>
      </c>
      <c r="AJ456" s="70">
        <v>5</v>
      </c>
    </row>
    <row r="457" spans="1:36">
      <c r="A457" s="71" t="s">
        <v>489</v>
      </c>
      <c r="B457" s="72" t="s">
        <v>491</v>
      </c>
      <c r="C457" s="72">
        <v>375</v>
      </c>
      <c r="D457" s="72"/>
      <c r="E457" s="72"/>
      <c r="F457" s="72"/>
      <c r="G457" s="72"/>
      <c r="H457" s="72"/>
      <c r="I457" s="72">
        <v>400</v>
      </c>
      <c r="J457" s="72">
        <v>400</v>
      </c>
      <c r="K457" s="72">
        <v>350</v>
      </c>
      <c r="L457" s="72">
        <v>400</v>
      </c>
      <c r="M457" s="72">
        <v>350</v>
      </c>
      <c r="N457" s="72">
        <v>700</v>
      </c>
      <c r="O457" s="72">
        <v>700</v>
      </c>
      <c r="P457" s="72">
        <v>600</v>
      </c>
      <c r="Q457" s="72">
        <v>600</v>
      </c>
      <c r="R457" s="73">
        <v>700</v>
      </c>
      <c r="S457" s="73">
        <v>600</v>
      </c>
      <c r="T457" s="73">
        <v>600</v>
      </c>
      <c r="U457" s="73">
        <v>800</v>
      </c>
      <c r="V457" s="73">
        <v>800</v>
      </c>
      <c r="W457" s="73">
        <v>900</v>
      </c>
      <c r="X457" s="73">
        <v>1100</v>
      </c>
      <c r="Y457" s="73">
        <v>1300</v>
      </c>
      <c r="Z457" s="73">
        <v>1300</v>
      </c>
      <c r="AA457" s="73">
        <v>1200</v>
      </c>
      <c r="AB457" s="73">
        <v>1200</v>
      </c>
      <c r="AC457" s="73">
        <v>1200</v>
      </c>
      <c r="AD457" s="73"/>
      <c r="AE457" s="73" t="s">
        <v>140</v>
      </c>
      <c r="AF457" s="73" t="s">
        <v>140</v>
      </c>
      <c r="AG457" s="73"/>
      <c r="AH457" s="73"/>
      <c r="AI457" s="73">
        <v>6</v>
      </c>
      <c r="AJ457" s="74">
        <v>5</v>
      </c>
    </row>
    <row r="458" spans="1:36">
      <c r="A458" s="67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 t="s">
        <v>140</v>
      </c>
      <c r="AF458" s="69" t="s">
        <v>140</v>
      </c>
      <c r="AG458" s="69"/>
      <c r="AH458" s="69"/>
      <c r="AI458" s="69"/>
      <c r="AJ458" s="70"/>
    </row>
    <row r="459" spans="1:36">
      <c r="A459" s="71" t="s">
        <v>492</v>
      </c>
      <c r="B459" s="72" t="s">
        <v>493</v>
      </c>
      <c r="C459" s="72">
        <v>466</v>
      </c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>
        <v>2200</v>
      </c>
      <c r="Q459" s="72">
        <v>2400</v>
      </c>
      <c r="R459" s="73">
        <v>1900</v>
      </c>
      <c r="S459" s="73">
        <v>3000</v>
      </c>
      <c r="T459" s="73">
        <v>3700</v>
      </c>
      <c r="U459" s="73">
        <v>1800</v>
      </c>
      <c r="V459" s="73">
        <v>2000</v>
      </c>
      <c r="W459" s="73">
        <v>1700</v>
      </c>
      <c r="X459" s="73">
        <v>1600</v>
      </c>
      <c r="Y459" s="73">
        <v>2500</v>
      </c>
      <c r="Z459" s="73">
        <v>3000</v>
      </c>
      <c r="AA459" s="73">
        <v>2700</v>
      </c>
      <c r="AB459" s="73">
        <v>2000</v>
      </c>
      <c r="AC459" s="73">
        <v>2000</v>
      </c>
      <c r="AD459" s="73"/>
      <c r="AE459" s="73" t="s">
        <v>140</v>
      </c>
      <c r="AF459" s="73" t="s">
        <v>140</v>
      </c>
      <c r="AG459" s="73"/>
      <c r="AH459" s="73"/>
      <c r="AI459" s="73">
        <v>25</v>
      </c>
      <c r="AJ459" s="74">
        <v>6</v>
      </c>
    </row>
    <row r="460" spans="1:36">
      <c r="A460" s="67"/>
      <c r="B460" s="68"/>
      <c r="C460" s="68"/>
      <c r="D460" s="68"/>
      <c r="E460" s="68"/>
      <c r="F460" s="68"/>
      <c r="G460" s="68"/>
      <c r="H460" s="68"/>
      <c r="I460" s="68" t="s">
        <v>140</v>
      </c>
      <c r="J460" s="68" t="s">
        <v>140</v>
      </c>
      <c r="K460" s="68" t="s">
        <v>140</v>
      </c>
      <c r="L460" s="68"/>
      <c r="M460" s="68"/>
      <c r="N460" s="68"/>
      <c r="O460" s="68"/>
      <c r="P460" s="68"/>
      <c r="Q460" s="68"/>
      <c r="R460" s="69"/>
      <c r="S460" s="69" t="s">
        <v>139</v>
      </c>
      <c r="T460" s="69" t="s">
        <v>140</v>
      </c>
      <c r="U460" s="69" t="s">
        <v>139</v>
      </c>
      <c r="V460" s="69" t="s">
        <v>140</v>
      </c>
      <c r="W460" s="69"/>
      <c r="X460" s="69"/>
      <c r="Y460" s="69"/>
      <c r="Z460" s="69"/>
      <c r="AA460" s="69"/>
      <c r="AB460" s="69"/>
      <c r="AC460" s="69"/>
      <c r="AD460" s="69"/>
      <c r="AE460" s="69" t="s">
        <v>140</v>
      </c>
      <c r="AF460" s="69" t="s">
        <v>140</v>
      </c>
      <c r="AG460" s="69"/>
      <c r="AH460" s="69"/>
      <c r="AI460" s="69"/>
      <c r="AJ460" s="70"/>
    </row>
    <row r="461" spans="1:36">
      <c r="A461" s="71" t="s">
        <v>494</v>
      </c>
      <c r="B461" s="72" t="s">
        <v>495</v>
      </c>
      <c r="C461" s="72"/>
      <c r="D461" s="72">
        <v>27000</v>
      </c>
      <c r="E461" s="72">
        <v>36200</v>
      </c>
      <c r="F461" s="72">
        <v>15600</v>
      </c>
      <c r="G461" s="72">
        <v>21600</v>
      </c>
      <c r="H461" s="72">
        <v>21400</v>
      </c>
      <c r="I461" s="72">
        <v>23200</v>
      </c>
      <c r="J461" s="72">
        <v>22700</v>
      </c>
      <c r="K461" s="72">
        <v>23500</v>
      </c>
      <c r="L461" s="72">
        <v>21800</v>
      </c>
      <c r="M461" s="72">
        <v>22500</v>
      </c>
      <c r="N461" s="72">
        <v>15600</v>
      </c>
      <c r="O461" s="72">
        <v>20700</v>
      </c>
      <c r="P461" s="72">
        <v>23100</v>
      </c>
      <c r="Q461" s="72"/>
      <c r="R461" s="73"/>
      <c r="S461" s="73" t="s">
        <v>139</v>
      </c>
      <c r="T461" s="73" t="s">
        <v>140</v>
      </c>
      <c r="U461" s="73" t="s">
        <v>139</v>
      </c>
      <c r="V461" s="73" t="s">
        <v>140</v>
      </c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  <c r="AI461" s="73"/>
      <c r="AJ461" s="74"/>
    </row>
    <row r="462" spans="1:36">
      <c r="A462" s="67" t="s">
        <v>494</v>
      </c>
      <c r="B462" s="68" t="s">
        <v>496</v>
      </c>
      <c r="C462" s="68"/>
      <c r="D462" s="68"/>
      <c r="E462" s="68"/>
      <c r="F462" s="68"/>
      <c r="G462" s="68"/>
      <c r="H462" s="68"/>
      <c r="I462" s="68">
        <v>25500</v>
      </c>
      <c r="J462" s="68">
        <v>25900</v>
      </c>
      <c r="K462" s="68">
        <v>26400</v>
      </c>
      <c r="L462" s="68">
        <v>25300</v>
      </c>
      <c r="M462" s="68">
        <v>27000</v>
      </c>
      <c r="N462" s="68">
        <v>27400</v>
      </c>
      <c r="O462" s="68"/>
      <c r="P462" s="68"/>
      <c r="Q462" s="68"/>
      <c r="R462" s="69"/>
      <c r="S462" s="69" t="s">
        <v>139</v>
      </c>
      <c r="T462" s="69" t="s">
        <v>140</v>
      </c>
      <c r="U462" s="69" t="s">
        <v>139</v>
      </c>
      <c r="V462" s="69" t="s">
        <v>140</v>
      </c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>
        <v>37</v>
      </c>
      <c r="AJ462" s="70"/>
    </row>
    <row r="463" spans="1:36">
      <c r="A463" s="71" t="s">
        <v>494</v>
      </c>
      <c r="B463" s="72" t="s">
        <v>497</v>
      </c>
      <c r="C463" s="92">
        <v>8</v>
      </c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>
        <v>20200</v>
      </c>
      <c r="Q463" s="72">
        <v>23900</v>
      </c>
      <c r="R463" s="73">
        <v>24400</v>
      </c>
      <c r="S463" s="73">
        <v>24400</v>
      </c>
      <c r="T463" s="73">
        <v>24700</v>
      </c>
      <c r="U463" s="73">
        <v>25100</v>
      </c>
      <c r="V463" s="73">
        <v>24900</v>
      </c>
      <c r="W463" s="73">
        <v>22900</v>
      </c>
      <c r="X463" s="73">
        <v>27000</v>
      </c>
      <c r="Y463" s="73">
        <v>26200</v>
      </c>
      <c r="Z463" s="73">
        <v>23500</v>
      </c>
      <c r="AA463" s="73">
        <v>25000</v>
      </c>
      <c r="AB463" s="73">
        <v>22500</v>
      </c>
      <c r="AC463" s="73">
        <v>21600</v>
      </c>
      <c r="AD463" s="73">
        <v>22300</v>
      </c>
      <c r="AE463" s="73">
        <v>22200</v>
      </c>
      <c r="AF463" s="73">
        <v>22500</v>
      </c>
      <c r="AG463" s="73">
        <v>22800</v>
      </c>
      <c r="AH463" s="73">
        <v>22400</v>
      </c>
      <c r="AI463" s="73"/>
      <c r="AJ463" s="74">
        <v>7</v>
      </c>
    </row>
    <row r="464" spans="1:36">
      <c r="A464" s="67" t="s">
        <v>494</v>
      </c>
      <c r="B464" s="68" t="s">
        <v>163</v>
      </c>
      <c r="C464" s="68">
        <v>379</v>
      </c>
      <c r="D464" s="68">
        <v>13400</v>
      </c>
      <c r="E464" s="68">
        <v>15000</v>
      </c>
      <c r="F464" s="68">
        <v>16000</v>
      </c>
      <c r="G464" s="68">
        <v>14000</v>
      </c>
      <c r="H464" s="68">
        <v>16500</v>
      </c>
      <c r="I464" s="68">
        <v>15600</v>
      </c>
      <c r="J464" s="68">
        <v>14800</v>
      </c>
      <c r="K464" s="68">
        <v>15100</v>
      </c>
      <c r="L464" s="68">
        <v>14800</v>
      </c>
      <c r="M464" s="68">
        <v>14700</v>
      </c>
      <c r="N464" s="68">
        <v>15000</v>
      </c>
      <c r="O464" s="68">
        <v>14900</v>
      </c>
      <c r="P464" s="68">
        <v>17000</v>
      </c>
      <c r="Q464" s="68">
        <v>14900</v>
      </c>
      <c r="R464" s="69">
        <v>14300</v>
      </c>
      <c r="S464" s="69">
        <v>13000</v>
      </c>
      <c r="T464" s="69">
        <v>14800</v>
      </c>
      <c r="U464" s="69">
        <v>12600</v>
      </c>
      <c r="V464" s="69">
        <v>16000</v>
      </c>
      <c r="W464" s="69">
        <v>15900</v>
      </c>
      <c r="X464" s="69">
        <v>17200</v>
      </c>
      <c r="Y464" s="69">
        <v>16400</v>
      </c>
      <c r="Z464" s="69">
        <v>15300</v>
      </c>
      <c r="AA464" s="69">
        <v>14500</v>
      </c>
      <c r="AB464" s="69">
        <v>15300</v>
      </c>
      <c r="AC464" s="69">
        <v>13700</v>
      </c>
      <c r="AD464" s="69"/>
      <c r="AE464" s="69" t="s">
        <v>140</v>
      </c>
      <c r="AF464" s="69" t="s">
        <v>140</v>
      </c>
      <c r="AG464" s="69"/>
      <c r="AH464" s="69"/>
      <c r="AI464" s="69">
        <v>8</v>
      </c>
      <c r="AJ464" s="70">
        <v>7</v>
      </c>
    </row>
    <row r="465" spans="1:36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3"/>
      <c r="S465" s="73" t="s">
        <v>139</v>
      </c>
      <c r="T465" s="73" t="s">
        <v>140</v>
      </c>
      <c r="U465" s="73" t="s">
        <v>139</v>
      </c>
      <c r="V465" s="73" t="s">
        <v>140</v>
      </c>
      <c r="W465" s="73"/>
      <c r="X465" s="73"/>
      <c r="Y465" s="73"/>
      <c r="Z465" s="73"/>
      <c r="AA465" s="73"/>
      <c r="AB465" s="73"/>
      <c r="AC465" s="73"/>
      <c r="AD465" s="73"/>
      <c r="AE465" s="73" t="s">
        <v>140</v>
      </c>
      <c r="AF465" s="73" t="s">
        <v>140</v>
      </c>
      <c r="AG465" s="73"/>
      <c r="AH465" s="73"/>
      <c r="AI465" s="73"/>
      <c r="AJ465" s="74"/>
    </row>
    <row r="466" spans="1:36">
      <c r="A466" s="67" t="s">
        <v>498</v>
      </c>
      <c r="B466" s="68" t="s">
        <v>147</v>
      </c>
      <c r="C466" s="68">
        <v>423</v>
      </c>
      <c r="D466" s="68"/>
      <c r="E466" s="68"/>
      <c r="F466" s="68"/>
      <c r="G466" s="68"/>
      <c r="H466" s="68"/>
      <c r="I466" s="68" t="s">
        <v>140</v>
      </c>
      <c r="J466" s="68" t="s">
        <v>140</v>
      </c>
      <c r="K466" s="68" t="s">
        <v>140</v>
      </c>
      <c r="L466" s="68"/>
      <c r="M466" s="68"/>
      <c r="N466" s="68">
        <v>5400</v>
      </c>
      <c r="O466" s="68">
        <v>5500</v>
      </c>
      <c r="P466" s="68">
        <v>4800</v>
      </c>
      <c r="Q466" s="68">
        <v>5100</v>
      </c>
      <c r="R466" s="69">
        <v>4700</v>
      </c>
      <c r="S466" s="69">
        <v>5200</v>
      </c>
      <c r="T466" s="69">
        <v>5600</v>
      </c>
      <c r="U466" s="69">
        <v>4900</v>
      </c>
      <c r="V466" s="69">
        <v>5000</v>
      </c>
      <c r="W466" s="69">
        <v>5500</v>
      </c>
      <c r="X466" s="69">
        <v>5300</v>
      </c>
      <c r="Y466" s="69">
        <v>5100</v>
      </c>
      <c r="Z466" s="69">
        <v>5000</v>
      </c>
      <c r="AA466" s="69">
        <v>4500</v>
      </c>
      <c r="AB466" s="69">
        <v>4400</v>
      </c>
      <c r="AC466" s="69">
        <v>3700</v>
      </c>
      <c r="AD466" s="69"/>
      <c r="AE466" s="69" t="s">
        <v>140</v>
      </c>
      <c r="AF466" s="69" t="s">
        <v>140</v>
      </c>
      <c r="AG466" s="69"/>
      <c r="AH466" s="69"/>
      <c r="AI466" s="69">
        <v>15</v>
      </c>
      <c r="AJ466" s="70">
        <v>4</v>
      </c>
    </row>
    <row r="467" spans="1:36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 t="s">
        <v>140</v>
      </c>
      <c r="AF467" s="73" t="s">
        <v>140</v>
      </c>
      <c r="AG467" s="73"/>
      <c r="AH467" s="73"/>
      <c r="AI467" s="73"/>
      <c r="AJ467" s="74"/>
    </row>
    <row r="468" spans="1:36">
      <c r="A468" s="67" t="s">
        <v>499</v>
      </c>
      <c r="B468" s="68" t="s">
        <v>500</v>
      </c>
      <c r="C468" s="68">
        <v>383</v>
      </c>
      <c r="D468" s="68"/>
      <c r="E468" s="68"/>
      <c r="F468" s="68"/>
      <c r="G468" s="68"/>
      <c r="H468" s="68"/>
      <c r="I468" s="68">
        <v>10000</v>
      </c>
      <c r="J468" s="68">
        <v>9800</v>
      </c>
      <c r="K468" s="68">
        <v>10800</v>
      </c>
      <c r="L468" s="68">
        <v>10400</v>
      </c>
      <c r="M468" s="68">
        <v>10600</v>
      </c>
      <c r="N468" s="68">
        <v>11800</v>
      </c>
      <c r="O468" s="68">
        <v>10700</v>
      </c>
      <c r="P468" s="68">
        <v>10400</v>
      </c>
      <c r="Q468" s="68">
        <v>10400</v>
      </c>
      <c r="R468" s="69">
        <v>10500</v>
      </c>
      <c r="S468" s="69">
        <v>10000</v>
      </c>
      <c r="T468" s="69">
        <v>10300</v>
      </c>
      <c r="U468" s="69">
        <v>9600</v>
      </c>
      <c r="V468" s="69">
        <v>10400</v>
      </c>
      <c r="W468" s="69">
        <v>9300</v>
      </c>
      <c r="X468" s="69">
        <v>9200</v>
      </c>
      <c r="Y468" s="69">
        <v>8000</v>
      </c>
      <c r="Z468" s="69">
        <v>9800</v>
      </c>
      <c r="AA468" s="69">
        <v>5200</v>
      </c>
      <c r="AB468" s="69">
        <v>9000</v>
      </c>
      <c r="AC468" s="69">
        <v>8900</v>
      </c>
      <c r="AD468" s="69"/>
      <c r="AE468" s="69" t="s">
        <v>140</v>
      </c>
      <c r="AF468" s="69" t="s">
        <v>140</v>
      </c>
      <c r="AG468" s="69"/>
      <c r="AH468" s="69"/>
      <c r="AI468" s="69">
        <v>36</v>
      </c>
      <c r="AJ468" s="70">
        <v>7</v>
      </c>
    </row>
    <row r="469" spans="1:36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 t="s">
        <v>140</v>
      </c>
      <c r="AF469" s="73" t="s">
        <v>140</v>
      </c>
      <c r="AG469" s="73"/>
      <c r="AH469" s="73"/>
      <c r="AI469" s="73"/>
      <c r="AJ469" s="74"/>
    </row>
    <row r="470" spans="1:36">
      <c r="A470" s="67" t="s">
        <v>501</v>
      </c>
      <c r="B470" s="68" t="s">
        <v>502</v>
      </c>
      <c r="C470" s="68">
        <v>102</v>
      </c>
      <c r="D470" s="68"/>
      <c r="E470" s="68"/>
      <c r="F470" s="68"/>
      <c r="G470" s="68"/>
      <c r="H470" s="68"/>
      <c r="I470" s="68">
        <v>17400</v>
      </c>
      <c r="J470" s="68">
        <v>17700</v>
      </c>
      <c r="K470" s="68">
        <v>17900</v>
      </c>
      <c r="L470" s="68">
        <v>18300</v>
      </c>
      <c r="M470" s="68">
        <v>18000</v>
      </c>
      <c r="N470" s="68"/>
      <c r="O470" s="68"/>
      <c r="P470" s="68"/>
      <c r="Q470" s="68"/>
      <c r="R470" s="69"/>
      <c r="S470" s="69" t="s">
        <v>139</v>
      </c>
      <c r="T470" s="69" t="s">
        <v>140</v>
      </c>
      <c r="U470" s="69" t="s">
        <v>139</v>
      </c>
      <c r="V470" s="69" t="s">
        <v>140</v>
      </c>
      <c r="W470" s="69">
        <v>16300</v>
      </c>
      <c r="X470" s="69">
        <v>15600</v>
      </c>
      <c r="Y470" s="69">
        <v>15700</v>
      </c>
      <c r="Z470" s="69"/>
      <c r="AA470" s="69"/>
      <c r="AB470" s="69"/>
      <c r="AC470" s="69"/>
      <c r="AD470" s="69"/>
      <c r="AE470" s="69" t="s">
        <v>140</v>
      </c>
      <c r="AF470" s="69" t="s">
        <v>140</v>
      </c>
      <c r="AG470" s="69"/>
      <c r="AH470" s="69"/>
      <c r="AI470" s="69"/>
      <c r="AJ470" s="70"/>
    </row>
    <row r="471" spans="1:36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3"/>
      <c r="S471" s="73" t="s">
        <v>139</v>
      </c>
      <c r="T471" s="73" t="s">
        <v>140</v>
      </c>
      <c r="U471" s="73" t="s">
        <v>139</v>
      </c>
      <c r="V471" s="73" t="s">
        <v>140</v>
      </c>
      <c r="W471" s="73"/>
      <c r="X471" s="73"/>
      <c r="Y471" s="73"/>
      <c r="Z471" s="73"/>
      <c r="AA471" s="73"/>
      <c r="AB471" s="73"/>
      <c r="AC471" s="73"/>
      <c r="AD471" s="73"/>
      <c r="AE471" s="73" t="s">
        <v>140</v>
      </c>
      <c r="AF471" s="73" t="s">
        <v>140</v>
      </c>
      <c r="AG471" s="73"/>
      <c r="AH471" s="73"/>
      <c r="AI471" s="73"/>
      <c r="AJ471" s="74"/>
    </row>
    <row r="472" spans="1:36">
      <c r="A472" s="67" t="s">
        <v>503</v>
      </c>
      <c r="B472" s="68" t="s">
        <v>147</v>
      </c>
      <c r="C472" s="68">
        <v>467</v>
      </c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>
        <v>8800</v>
      </c>
      <c r="Q472" s="68">
        <v>9000</v>
      </c>
      <c r="R472" s="69">
        <v>7700</v>
      </c>
      <c r="S472" s="69">
        <v>7400</v>
      </c>
      <c r="T472" s="69">
        <v>9400</v>
      </c>
      <c r="U472" s="69" t="s">
        <v>154</v>
      </c>
      <c r="V472" s="69">
        <v>9200</v>
      </c>
      <c r="W472" s="69">
        <v>9700</v>
      </c>
      <c r="X472" s="69">
        <v>11000</v>
      </c>
      <c r="Y472" s="69">
        <v>12000</v>
      </c>
      <c r="Z472" s="69">
        <v>9500</v>
      </c>
      <c r="AA472" s="69">
        <v>10000</v>
      </c>
      <c r="AB472" s="69">
        <v>9300</v>
      </c>
      <c r="AC472" s="69">
        <v>7800</v>
      </c>
      <c r="AD472" s="69"/>
      <c r="AE472" s="69" t="s">
        <v>140</v>
      </c>
      <c r="AF472" s="69" t="s">
        <v>140</v>
      </c>
      <c r="AG472" s="69">
        <v>7300</v>
      </c>
      <c r="AH472" s="69"/>
      <c r="AI472" s="69">
        <v>25</v>
      </c>
      <c r="AJ472" s="70">
        <v>4</v>
      </c>
    </row>
    <row r="473" spans="1:36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3"/>
      <c r="S473" s="73"/>
      <c r="T473" s="73"/>
      <c r="U473" s="73"/>
      <c r="V473" s="73" t="s">
        <v>140</v>
      </c>
      <c r="W473" s="73"/>
      <c r="X473" s="73"/>
      <c r="Y473" s="73"/>
      <c r="Z473" s="73"/>
      <c r="AA473" s="73"/>
      <c r="AB473" s="73"/>
      <c r="AC473" s="73"/>
      <c r="AD473" s="73"/>
      <c r="AE473" s="73" t="s">
        <v>140</v>
      </c>
      <c r="AF473" s="73" t="s">
        <v>140</v>
      </c>
      <c r="AG473" s="73"/>
      <c r="AH473" s="73"/>
      <c r="AI473" s="73"/>
      <c r="AJ473" s="74"/>
    </row>
    <row r="474" spans="1:36">
      <c r="A474" s="67" t="s">
        <v>504</v>
      </c>
      <c r="B474" s="68" t="s">
        <v>505</v>
      </c>
      <c r="C474" s="106">
        <v>54</v>
      </c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9"/>
      <c r="S474" s="69"/>
      <c r="T474" s="69"/>
      <c r="U474" s="69">
        <v>21800</v>
      </c>
      <c r="V474" s="69">
        <v>23500</v>
      </c>
      <c r="W474" s="69">
        <v>27300</v>
      </c>
      <c r="X474" s="69">
        <v>29500</v>
      </c>
      <c r="Y474" s="69">
        <v>25100</v>
      </c>
      <c r="Z474" s="69">
        <v>27700</v>
      </c>
      <c r="AA474" s="69">
        <v>26500</v>
      </c>
      <c r="AB474" s="69">
        <v>21700</v>
      </c>
      <c r="AC474" s="69">
        <v>21700</v>
      </c>
      <c r="AD474" s="69">
        <v>20700</v>
      </c>
      <c r="AE474" s="69">
        <v>22200</v>
      </c>
      <c r="AF474" s="69">
        <v>21800</v>
      </c>
      <c r="AG474" s="69">
        <v>22800</v>
      </c>
      <c r="AH474" s="69">
        <v>24900</v>
      </c>
      <c r="AI474" s="69"/>
      <c r="AJ474" s="70"/>
    </row>
    <row r="475" spans="1:36">
      <c r="A475" s="71" t="s">
        <v>504</v>
      </c>
      <c r="B475" s="72" t="s">
        <v>506</v>
      </c>
      <c r="C475" s="92">
        <v>55</v>
      </c>
      <c r="D475" s="72"/>
      <c r="E475" s="72"/>
      <c r="F475" s="72"/>
      <c r="G475" s="72"/>
      <c r="H475" s="72"/>
      <c r="I475" s="72" t="s">
        <v>140</v>
      </c>
      <c r="J475" s="72" t="s">
        <v>140</v>
      </c>
      <c r="K475" s="72" t="s">
        <v>140</v>
      </c>
      <c r="L475" s="72"/>
      <c r="M475" s="72"/>
      <c r="N475" s="72"/>
      <c r="O475" s="72"/>
      <c r="P475" s="72"/>
      <c r="Q475" s="72"/>
      <c r="R475" s="73"/>
      <c r="S475" s="73" t="s">
        <v>139</v>
      </c>
      <c r="T475" s="73" t="s">
        <v>140</v>
      </c>
      <c r="U475" s="73">
        <v>21500</v>
      </c>
      <c r="V475" s="73">
        <v>23000</v>
      </c>
      <c r="W475" s="73">
        <v>26200</v>
      </c>
      <c r="X475" s="73">
        <v>23000</v>
      </c>
      <c r="Y475" s="73">
        <v>27900</v>
      </c>
      <c r="Z475" s="73">
        <v>27700</v>
      </c>
      <c r="AA475" s="73">
        <v>25800</v>
      </c>
      <c r="AB475" s="73"/>
      <c r="AC475" s="73">
        <v>26700</v>
      </c>
      <c r="AD475" s="73">
        <v>21300</v>
      </c>
      <c r="AE475" s="73">
        <v>22200</v>
      </c>
      <c r="AF475" s="73">
        <v>22600</v>
      </c>
      <c r="AG475" s="73">
        <v>23400</v>
      </c>
      <c r="AH475" s="73">
        <v>24800</v>
      </c>
      <c r="AI475" s="73"/>
      <c r="AJ475" s="74"/>
    </row>
    <row r="476" spans="1:36">
      <c r="A476" s="67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9"/>
      <c r="S476" s="69"/>
      <c r="T476" s="69"/>
      <c r="U476" s="69"/>
      <c r="V476" s="69" t="s">
        <v>140</v>
      </c>
      <c r="W476" s="69"/>
      <c r="X476" s="69"/>
      <c r="Y476" s="69"/>
      <c r="Z476" s="69"/>
      <c r="AA476" s="69"/>
      <c r="AB476" s="69"/>
      <c r="AC476" s="69"/>
      <c r="AD476" s="69"/>
      <c r="AE476" s="69" t="s">
        <v>140</v>
      </c>
      <c r="AF476" s="69" t="s">
        <v>140</v>
      </c>
      <c r="AG476" s="69"/>
      <c r="AH476" s="69"/>
      <c r="AI476" s="69"/>
      <c r="AJ476" s="70"/>
    </row>
    <row r="477" spans="1:36">
      <c r="A477" s="71" t="s">
        <v>507</v>
      </c>
      <c r="B477" s="72" t="s">
        <v>508</v>
      </c>
      <c r="C477" s="72">
        <v>385</v>
      </c>
      <c r="D477" s="72">
        <v>3000</v>
      </c>
      <c r="E477" s="72">
        <v>3500</v>
      </c>
      <c r="F477" s="72">
        <v>4100</v>
      </c>
      <c r="G477" s="72">
        <v>5800</v>
      </c>
      <c r="H477" s="72">
        <v>2500</v>
      </c>
      <c r="I477" s="72">
        <v>2600</v>
      </c>
      <c r="J477" s="72">
        <v>2800</v>
      </c>
      <c r="K477" s="72">
        <v>3000</v>
      </c>
      <c r="L477" s="72">
        <v>2700</v>
      </c>
      <c r="M477" s="72">
        <v>2700</v>
      </c>
      <c r="N477" s="72"/>
      <c r="O477" s="72"/>
      <c r="P477" s="72">
        <v>3100</v>
      </c>
      <c r="Q477" s="72">
        <v>2800</v>
      </c>
      <c r="R477" s="73">
        <v>3500</v>
      </c>
      <c r="S477" s="73">
        <v>4300</v>
      </c>
      <c r="T477" s="73">
        <v>4100</v>
      </c>
      <c r="U477" s="73">
        <v>4300</v>
      </c>
      <c r="V477" s="73">
        <v>4100</v>
      </c>
      <c r="W477" s="73">
        <v>4200</v>
      </c>
      <c r="X477" s="73">
        <v>4400</v>
      </c>
      <c r="Y477" s="73">
        <v>4600</v>
      </c>
      <c r="Z477" s="73">
        <v>5400</v>
      </c>
      <c r="AA477" s="73">
        <v>3300</v>
      </c>
      <c r="AB477" s="73">
        <v>4600</v>
      </c>
      <c r="AC477" s="73">
        <v>4600</v>
      </c>
      <c r="AD477" s="73"/>
      <c r="AE477" s="73" t="s">
        <v>140</v>
      </c>
      <c r="AF477" s="73" t="s">
        <v>140</v>
      </c>
      <c r="AG477" s="73"/>
      <c r="AH477" s="73"/>
      <c r="AI477" s="73">
        <v>36</v>
      </c>
      <c r="AJ477" s="74">
        <v>7</v>
      </c>
    </row>
    <row r="478" spans="1:36">
      <c r="A478" s="67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9"/>
      <c r="S478" s="69" t="s">
        <v>139</v>
      </c>
      <c r="T478" s="69" t="s">
        <v>140</v>
      </c>
      <c r="U478" s="69" t="s">
        <v>139</v>
      </c>
      <c r="V478" s="69" t="s">
        <v>140</v>
      </c>
      <c r="W478" s="69"/>
      <c r="X478" s="69"/>
      <c r="Y478" s="69"/>
      <c r="Z478" s="69"/>
      <c r="AA478" s="69"/>
      <c r="AB478" s="69"/>
      <c r="AC478" s="69"/>
      <c r="AD478" s="69"/>
      <c r="AE478" s="69" t="s">
        <v>140</v>
      </c>
      <c r="AF478" s="69" t="s">
        <v>140</v>
      </c>
      <c r="AG478" s="69"/>
      <c r="AH478" s="69"/>
      <c r="AI478" s="69"/>
      <c r="AJ478" s="70"/>
    </row>
    <row r="479" spans="1:36">
      <c r="A479" s="71" t="s">
        <v>509</v>
      </c>
      <c r="B479" s="72" t="s">
        <v>510</v>
      </c>
      <c r="C479" s="72">
        <v>478</v>
      </c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>
        <v>100</v>
      </c>
      <c r="Q479" s="72">
        <v>100</v>
      </c>
      <c r="R479" s="73">
        <v>100</v>
      </c>
      <c r="S479" s="73">
        <v>100</v>
      </c>
      <c r="T479" s="73">
        <v>400</v>
      </c>
      <c r="U479" s="73">
        <v>500</v>
      </c>
      <c r="V479" s="73">
        <v>600</v>
      </c>
      <c r="W479" s="73">
        <v>700</v>
      </c>
      <c r="X479" s="73"/>
      <c r="Y479" s="73">
        <v>1700</v>
      </c>
      <c r="Z479" s="73">
        <v>1600</v>
      </c>
      <c r="AA479" s="73">
        <v>1200</v>
      </c>
      <c r="AB479" s="73">
        <v>1000</v>
      </c>
      <c r="AC479" s="73">
        <v>1200</v>
      </c>
      <c r="AD479" s="73"/>
      <c r="AE479" s="73" t="s">
        <v>140</v>
      </c>
      <c r="AF479" s="73" t="s">
        <v>140</v>
      </c>
      <c r="AG479" s="73"/>
      <c r="AH479" s="73"/>
      <c r="AI479" s="73">
        <v>6</v>
      </c>
      <c r="AJ479" s="74">
        <v>5</v>
      </c>
    </row>
    <row r="480" spans="1:36">
      <c r="A480" s="67"/>
      <c r="B480" s="68"/>
      <c r="C480" s="68"/>
      <c r="D480" s="68"/>
      <c r="E480" s="68"/>
      <c r="F480" s="68"/>
      <c r="G480" s="68"/>
      <c r="H480" s="68"/>
      <c r="I480" s="68" t="s">
        <v>140</v>
      </c>
      <c r="J480" s="68" t="s">
        <v>140</v>
      </c>
      <c r="K480" s="68" t="s">
        <v>140</v>
      </c>
      <c r="L480" s="68"/>
      <c r="M480" s="68"/>
      <c r="N480" s="68"/>
      <c r="O480" s="68"/>
      <c r="P480" s="68"/>
      <c r="Q480" s="68"/>
      <c r="R480" s="69"/>
      <c r="S480" s="69" t="s">
        <v>139</v>
      </c>
      <c r="T480" s="69" t="s">
        <v>140</v>
      </c>
      <c r="U480" s="69" t="s">
        <v>139</v>
      </c>
      <c r="V480" s="69" t="s">
        <v>140</v>
      </c>
      <c r="W480" s="69"/>
      <c r="X480" s="69"/>
      <c r="Y480" s="69"/>
      <c r="Z480" s="69"/>
      <c r="AA480" s="69"/>
      <c r="AB480" s="69"/>
      <c r="AC480" s="69"/>
      <c r="AD480" s="69"/>
      <c r="AE480" s="69" t="s">
        <v>140</v>
      </c>
      <c r="AF480" s="69" t="s">
        <v>140</v>
      </c>
      <c r="AG480" s="69"/>
      <c r="AH480" s="69"/>
      <c r="AI480" s="69"/>
      <c r="AJ480" s="70"/>
    </row>
    <row r="481" spans="1:36">
      <c r="A481" s="71" t="s">
        <v>511</v>
      </c>
      <c r="B481" s="72" t="s">
        <v>512</v>
      </c>
      <c r="C481" s="72">
        <v>605</v>
      </c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3"/>
      <c r="S481" s="73">
        <v>4600</v>
      </c>
      <c r="T481" s="73">
        <v>4700</v>
      </c>
      <c r="U481" s="73">
        <v>4700</v>
      </c>
      <c r="V481" s="73">
        <v>4900</v>
      </c>
      <c r="W481" s="73">
        <v>5500</v>
      </c>
      <c r="X481" s="73">
        <v>5600</v>
      </c>
      <c r="Y481" s="73">
        <v>5600</v>
      </c>
      <c r="Z481" s="73">
        <v>6800</v>
      </c>
      <c r="AA481" s="73">
        <v>5500</v>
      </c>
      <c r="AB481" s="73">
        <v>4900</v>
      </c>
      <c r="AC481" s="73"/>
      <c r="AD481" s="73"/>
      <c r="AE481" s="73" t="s">
        <v>140</v>
      </c>
      <c r="AF481" s="73" t="s">
        <v>140</v>
      </c>
      <c r="AG481" s="73"/>
      <c r="AH481" s="73"/>
      <c r="AI481" s="73">
        <v>20</v>
      </c>
      <c r="AJ481" s="74">
        <v>3</v>
      </c>
    </row>
    <row r="482" spans="1:36">
      <c r="A482" s="67" t="s">
        <v>511</v>
      </c>
      <c r="B482" s="68" t="s">
        <v>417</v>
      </c>
      <c r="C482" s="68">
        <v>606</v>
      </c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9"/>
      <c r="S482" s="69">
        <v>7800</v>
      </c>
      <c r="T482" s="69">
        <v>8300</v>
      </c>
      <c r="U482" s="69">
        <v>8900</v>
      </c>
      <c r="V482" s="69">
        <v>9400</v>
      </c>
      <c r="W482" s="69">
        <v>9100</v>
      </c>
      <c r="X482" s="69">
        <v>8100</v>
      </c>
      <c r="Y482" s="69" t="s">
        <v>150</v>
      </c>
      <c r="Z482" s="69">
        <v>10100</v>
      </c>
      <c r="AA482" s="69">
        <v>9000</v>
      </c>
      <c r="AB482" s="69">
        <v>8100</v>
      </c>
      <c r="AC482" s="69"/>
      <c r="AD482" s="69"/>
      <c r="AE482" s="69" t="s">
        <v>140</v>
      </c>
      <c r="AF482" s="69" t="s">
        <v>140</v>
      </c>
      <c r="AG482" s="69"/>
      <c r="AH482" s="69"/>
      <c r="AI482" s="69">
        <v>20</v>
      </c>
      <c r="AJ482" s="70">
        <v>3</v>
      </c>
    </row>
    <row r="483" spans="1:36">
      <c r="A483" s="71" t="s">
        <v>511</v>
      </c>
      <c r="B483" s="72" t="s">
        <v>299</v>
      </c>
      <c r="C483" s="72">
        <v>607</v>
      </c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3"/>
      <c r="S483" s="73">
        <v>1100</v>
      </c>
      <c r="T483" s="73">
        <v>800</v>
      </c>
      <c r="U483" s="73">
        <v>1000</v>
      </c>
      <c r="V483" s="73">
        <v>900</v>
      </c>
      <c r="W483" s="73">
        <v>1000</v>
      </c>
      <c r="X483" s="73">
        <v>1500</v>
      </c>
      <c r="Y483" s="73">
        <v>2600</v>
      </c>
      <c r="Z483" s="73">
        <v>6600</v>
      </c>
      <c r="AA483" s="73">
        <v>6000</v>
      </c>
      <c r="AB483" s="73">
        <v>5400</v>
      </c>
      <c r="AC483" s="73"/>
      <c r="AD483" s="73"/>
      <c r="AE483" s="73" t="s">
        <v>140</v>
      </c>
      <c r="AF483" s="73" t="s">
        <v>140</v>
      </c>
      <c r="AG483" s="73"/>
      <c r="AH483" s="73"/>
      <c r="AI483" s="73">
        <v>20</v>
      </c>
      <c r="AJ483" s="74">
        <v>3</v>
      </c>
    </row>
    <row r="484" spans="1:36">
      <c r="A484" s="67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 t="s">
        <v>140</v>
      </c>
      <c r="AF484" s="69" t="s">
        <v>140</v>
      </c>
      <c r="AG484" s="69"/>
      <c r="AH484" s="69"/>
      <c r="AI484" s="69"/>
      <c r="AJ484" s="70"/>
    </row>
    <row r="485" spans="1:36">
      <c r="A485" s="71" t="s">
        <v>513</v>
      </c>
      <c r="B485" s="72" t="s">
        <v>147</v>
      </c>
      <c r="C485" s="72">
        <v>386</v>
      </c>
      <c r="D485" s="72">
        <v>5000</v>
      </c>
      <c r="E485" s="72">
        <v>7300</v>
      </c>
      <c r="F485" s="72">
        <v>8600</v>
      </c>
      <c r="G485" s="72">
        <v>14600</v>
      </c>
      <c r="H485" s="72">
        <v>15700</v>
      </c>
      <c r="I485" s="72">
        <v>15100</v>
      </c>
      <c r="J485" s="72">
        <v>17400</v>
      </c>
      <c r="K485" s="72">
        <v>17700</v>
      </c>
      <c r="L485" s="72">
        <v>22900</v>
      </c>
      <c r="M485" s="72">
        <v>17800</v>
      </c>
      <c r="N485" s="72">
        <v>19600</v>
      </c>
      <c r="O485" s="72">
        <v>24600</v>
      </c>
      <c r="P485" s="72">
        <v>26900</v>
      </c>
      <c r="Q485" s="72">
        <v>26700</v>
      </c>
      <c r="R485" s="73">
        <v>29800</v>
      </c>
      <c r="S485" s="73">
        <v>30300</v>
      </c>
      <c r="T485" s="73">
        <v>33800</v>
      </c>
      <c r="U485" s="73">
        <v>33100</v>
      </c>
      <c r="V485" s="73">
        <v>35400</v>
      </c>
      <c r="W485" s="73">
        <v>36900</v>
      </c>
      <c r="X485" s="73">
        <v>35200</v>
      </c>
      <c r="Y485" s="73">
        <v>33600</v>
      </c>
      <c r="Z485" s="73">
        <v>31800</v>
      </c>
      <c r="AA485" s="73">
        <v>29200</v>
      </c>
      <c r="AB485" s="73">
        <v>29400</v>
      </c>
      <c r="AC485" s="73">
        <v>28300</v>
      </c>
      <c r="AD485" s="73"/>
      <c r="AE485" s="73" t="s">
        <v>140</v>
      </c>
      <c r="AF485" s="73">
        <v>29300</v>
      </c>
      <c r="AG485" s="73"/>
      <c r="AH485" s="73"/>
      <c r="AI485" s="73">
        <v>46</v>
      </c>
      <c r="AJ485" s="74">
        <v>4</v>
      </c>
    </row>
    <row r="486" spans="1:36">
      <c r="A486" s="67" t="s">
        <v>513</v>
      </c>
      <c r="B486" s="68" t="s">
        <v>239</v>
      </c>
      <c r="C486" s="68">
        <v>387</v>
      </c>
      <c r="D486" s="68"/>
      <c r="E486" s="68"/>
      <c r="F486" s="68"/>
      <c r="G486" s="68"/>
      <c r="H486" s="68"/>
      <c r="I486" s="68">
        <v>9600</v>
      </c>
      <c r="J486" s="68">
        <v>10200</v>
      </c>
      <c r="K486" s="68">
        <v>10100</v>
      </c>
      <c r="L486" s="68">
        <v>11500</v>
      </c>
      <c r="M486" s="68">
        <v>9300</v>
      </c>
      <c r="N486" s="68">
        <v>10800</v>
      </c>
      <c r="O486" s="68">
        <v>11700</v>
      </c>
      <c r="P486" s="68">
        <v>14000</v>
      </c>
      <c r="Q486" s="68">
        <v>14600</v>
      </c>
      <c r="R486" s="69">
        <v>16100</v>
      </c>
      <c r="S486" s="69">
        <v>17800</v>
      </c>
      <c r="T486" s="69">
        <v>19700</v>
      </c>
      <c r="U486" s="69">
        <v>20300</v>
      </c>
      <c r="V486" s="69">
        <v>23600</v>
      </c>
      <c r="W486" s="69">
        <v>25400</v>
      </c>
      <c r="X486" s="69">
        <v>26400</v>
      </c>
      <c r="Y486" s="69">
        <v>23600</v>
      </c>
      <c r="Z486" s="69">
        <v>25200</v>
      </c>
      <c r="AA486" s="69">
        <v>22900</v>
      </c>
      <c r="AB486" s="69">
        <v>21600</v>
      </c>
      <c r="AC486" s="69">
        <v>23400</v>
      </c>
      <c r="AD486" s="69"/>
      <c r="AE486" s="69" t="s">
        <v>140</v>
      </c>
      <c r="AF486" s="69">
        <v>26900</v>
      </c>
      <c r="AG486" s="69">
        <v>26700</v>
      </c>
      <c r="AH486" s="69"/>
      <c r="AI486" s="69">
        <v>46</v>
      </c>
      <c r="AJ486" s="70">
        <v>4</v>
      </c>
    </row>
    <row r="487" spans="1:36">
      <c r="A487" s="71" t="s">
        <v>513</v>
      </c>
      <c r="B487" s="72" t="s">
        <v>408</v>
      </c>
      <c r="C487" s="72">
        <v>388</v>
      </c>
      <c r="D487" s="72">
        <v>3800</v>
      </c>
      <c r="E487" s="72">
        <v>4400</v>
      </c>
      <c r="F487" s="72">
        <v>6900</v>
      </c>
      <c r="G487" s="72">
        <v>6200</v>
      </c>
      <c r="H487" s="72">
        <v>6400</v>
      </c>
      <c r="I487" s="72">
        <v>7000</v>
      </c>
      <c r="J487" s="72">
        <v>6800</v>
      </c>
      <c r="K487" s="72">
        <v>6500</v>
      </c>
      <c r="L487" s="72">
        <v>8800</v>
      </c>
      <c r="M487" s="72">
        <v>7900</v>
      </c>
      <c r="N487" s="72">
        <v>9900</v>
      </c>
      <c r="O487" s="72">
        <v>9800</v>
      </c>
      <c r="P487" s="72">
        <v>10000</v>
      </c>
      <c r="Q487" s="72">
        <v>9800</v>
      </c>
      <c r="R487" s="73">
        <v>11900</v>
      </c>
      <c r="S487" s="73">
        <v>11100</v>
      </c>
      <c r="T487" s="73">
        <v>13000</v>
      </c>
      <c r="U487" s="73">
        <v>14600</v>
      </c>
      <c r="V487" s="73">
        <v>15200</v>
      </c>
      <c r="W487" s="73">
        <v>19900</v>
      </c>
      <c r="X487" s="73">
        <v>19800</v>
      </c>
      <c r="Y487" s="73">
        <v>19200</v>
      </c>
      <c r="Z487" s="73">
        <v>20100</v>
      </c>
      <c r="AA487" s="73">
        <v>16200</v>
      </c>
      <c r="AB487" s="73">
        <v>17800</v>
      </c>
      <c r="AC487" s="73">
        <v>17900</v>
      </c>
      <c r="AD487" s="73">
        <v>13500</v>
      </c>
      <c r="AE487" s="73" t="s">
        <v>140</v>
      </c>
      <c r="AF487" s="73">
        <v>15400</v>
      </c>
      <c r="AG487" s="73">
        <v>17000</v>
      </c>
      <c r="AH487" s="73">
        <v>18200</v>
      </c>
      <c r="AI487" s="73">
        <v>18</v>
      </c>
      <c r="AJ487" s="74">
        <v>3</v>
      </c>
    </row>
    <row r="488" spans="1:36">
      <c r="A488" s="67" t="s">
        <v>513</v>
      </c>
      <c r="B488" s="68" t="s">
        <v>411</v>
      </c>
      <c r="C488" s="106">
        <v>18</v>
      </c>
      <c r="D488" s="68"/>
      <c r="E488" s="68"/>
      <c r="F488" s="68"/>
      <c r="G488" s="68"/>
      <c r="H488" s="68"/>
      <c r="I488" s="68" t="s">
        <v>140</v>
      </c>
      <c r="J488" s="68" t="s">
        <v>140</v>
      </c>
      <c r="K488" s="68" t="s">
        <v>140</v>
      </c>
      <c r="L488" s="68">
        <v>6800</v>
      </c>
      <c r="M488" s="68">
        <v>7800</v>
      </c>
      <c r="N488" s="68" t="s">
        <v>514</v>
      </c>
      <c r="O488" s="68">
        <v>8300</v>
      </c>
      <c r="P488" s="68">
        <v>8500</v>
      </c>
      <c r="Q488" s="68">
        <v>8300</v>
      </c>
      <c r="R488" s="69">
        <v>9100</v>
      </c>
      <c r="S488" s="69">
        <v>9900</v>
      </c>
      <c r="T488" s="69">
        <v>10400</v>
      </c>
      <c r="U488" s="69">
        <v>10000</v>
      </c>
      <c r="V488" s="69">
        <v>11000</v>
      </c>
      <c r="W488" s="69">
        <v>13900</v>
      </c>
      <c r="X488" s="69">
        <v>15500</v>
      </c>
      <c r="Y488" s="69">
        <v>15700</v>
      </c>
      <c r="Z488" s="69">
        <v>16000</v>
      </c>
      <c r="AA488" s="69">
        <v>14000</v>
      </c>
      <c r="AB488" s="69">
        <v>13400</v>
      </c>
      <c r="AC488" s="69">
        <v>13500</v>
      </c>
      <c r="AD488" s="69">
        <v>11800</v>
      </c>
      <c r="AE488" s="69">
        <v>11500</v>
      </c>
      <c r="AF488" s="69">
        <v>14000</v>
      </c>
      <c r="AG488" s="69">
        <v>15200</v>
      </c>
      <c r="AH488" s="69">
        <v>18000</v>
      </c>
      <c r="AI488" s="69"/>
      <c r="AJ488" s="70">
        <v>3</v>
      </c>
    </row>
    <row r="489" spans="1:36">
      <c r="A489" s="71"/>
      <c r="B489" s="72"/>
      <c r="C489" s="72"/>
      <c r="D489" s="72"/>
      <c r="E489" s="72"/>
      <c r="F489" s="72"/>
      <c r="G489" s="72"/>
      <c r="H489" s="72"/>
      <c r="I489" s="72" t="s">
        <v>140</v>
      </c>
      <c r="J489" s="72" t="s">
        <v>140</v>
      </c>
      <c r="K489" s="72" t="s">
        <v>140</v>
      </c>
      <c r="L489" s="72"/>
      <c r="M489" s="72"/>
      <c r="N489" s="72"/>
      <c r="O489" s="72"/>
      <c r="P489" s="72"/>
      <c r="Q489" s="72"/>
      <c r="R489" s="73"/>
      <c r="S489" s="73" t="s">
        <v>139</v>
      </c>
      <c r="T489" s="73" t="s">
        <v>140</v>
      </c>
      <c r="U489" s="73" t="s">
        <v>139</v>
      </c>
      <c r="V489" s="73" t="s">
        <v>140</v>
      </c>
      <c r="W489" s="73"/>
      <c r="X489" s="73"/>
      <c r="Y489" s="73"/>
      <c r="Z489" s="73"/>
      <c r="AA489" s="73"/>
      <c r="AB489" s="73"/>
      <c r="AC489" s="73"/>
      <c r="AD489" s="73"/>
      <c r="AE489" s="73" t="s">
        <v>140</v>
      </c>
      <c r="AF489" s="73" t="s">
        <v>140</v>
      </c>
      <c r="AG489" s="73"/>
      <c r="AH489" s="73"/>
      <c r="AI489" s="73"/>
      <c r="AJ489" s="74"/>
    </row>
    <row r="490" spans="1:36">
      <c r="A490" s="67" t="s">
        <v>515</v>
      </c>
      <c r="B490" s="68" t="s">
        <v>329</v>
      </c>
      <c r="C490" s="68">
        <v>389</v>
      </c>
      <c r="D490" s="68">
        <v>5700</v>
      </c>
      <c r="E490" s="68">
        <v>4700</v>
      </c>
      <c r="F490" s="68">
        <v>5500</v>
      </c>
      <c r="G490" s="68">
        <v>5600</v>
      </c>
      <c r="H490" s="68">
        <v>5700</v>
      </c>
      <c r="I490" s="68">
        <v>6100</v>
      </c>
      <c r="J490" s="68">
        <v>5900</v>
      </c>
      <c r="K490" s="68">
        <v>5800</v>
      </c>
      <c r="L490" s="68">
        <v>5900</v>
      </c>
      <c r="M490" s="68">
        <v>5800</v>
      </c>
      <c r="N490" s="68">
        <v>5900</v>
      </c>
      <c r="O490" s="68">
        <v>6000</v>
      </c>
      <c r="P490" s="68">
        <v>5800</v>
      </c>
      <c r="Q490" s="68">
        <v>6400</v>
      </c>
      <c r="R490" s="69">
        <v>5700</v>
      </c>
      <c r="S490" s="69">
        <v>5700</v>
      </c>
      <c r="T490" s="69">
        <v>5600</v>
      </c>
      <c r="U490" s="69">
        <v>6300</v>
      </c>
      <c r="V490" s="69">
        <v>6400</v>
      </c>
      <c r="W490" s="69">
        <v>6200</v>
      </c>
      <c r="X490" s="69">
        <v>6700</v>
      </c>
      <c r="Y490" s="69">
        <v>6500</v>
      </c>
      <c r="Z490" s="69">
        <v>6500</v>
      </c>
      <c r="AA490" s="69">
        <v>6100</v>
      </c>
      <c r="AB490" s="69">
        <v>6200</v>
      </c>
      <c r="AC490" s="69">
        <v>6400</v>
      </c>
      <c r="AD490" s="69">
        <v>6500</v>
      </c>
      <c r="AE490" s="69" t="s">
        <v>140</v>
      </c>
      <c r="AF490" s="69">
        <v>6600</v>
      </c>
      <c r="AG490" s="69"/>
      <c r="AH490" s="69">
        <v>7600</v>
      </c>
      <c r="AI490" s="69">
        <v>64</v>
      </c>
      <c r="AJ490" s="70">
        <v>2</v>
      </c>
    </row>
    <row r="491" spans="1:36">
      <c r="A491" s="71"/>
      <c r="B491" s="72"/>
      <c r="C491" s="72"/>
      <c r="D491" s="72"/>
      <c r="E491" s="72"/>
      <c r="F491" s="72"/>
      <c r="G491" s="72"/>
      <c r="H491" s="72"/>
      <c r="I491" s="72" t="s">
        <v>140</v>
      </c>
      <c r="J491" s="72" t="s">
        <v>140</v>
      </c>
      <c r="K491" s="72" t="s">
        <v>140</v>
      </c>
      <c r="L491" s="72"/>
      <c r="M491" s="72"/>
      <c r="N491" s="72"/>
      <c r="O491" s="72"/>
      <c r="P491" s="72"/>
      <c r="Q491" s="72"/>
      <c r="R491" s="73"/>
      <c r="S491" s="73" t="s">
        <v>139</v>
      </c>
      <c r="T491" s="73" t="s">
        <v>140</v>
      </c>
      <c r="U491" s="73" t="s">
        <v>139</v>
      </c>
      <c r="V491" s="73" t="s">
        <v>140</v>
      </c>
      <c r="W491" s="73"/>
      <c r="X491" s="73"/>
      <c r="Y491" s="73"/>
      <c r="Z491" s="73"/>
      <c r="AA491" s="73"/>
      <c r="AB491" s="73"/>
      <c r="AC491" s="73"/>
      <c r="AD491" s="73"/>
      <c r="AE491" s="73" t="s">
        <v>140</v>
      </c>
      <c r="AF491" s="73" t="s">
        <v>140</v>
      </c>
      <c r="AG491" s="73"/>
      <c r="AH491" s="73"/>
      <c r="AI491" s="73"/>
      <c r="AJ491" s="74"/>
    </row>
    <row r="492" spans="1:36">
      <c r="A492" s="67" t="s">
        <v>516</v>
      </c>
      <c r="B492" s="68" t="s">
        <v>517</v>
      </c>
      <c r="C492" s="68">
        <v>390</v>
      </c>
      <c r="D492" s="68"/>
      <c r="E492" s="68"/>
      <c r="F492" s="68"/>
      <c r="G492" s="68"/>
      <c r="H492" s="68"/>
      <c r="I492" s="68">
        <v>6900</v>
      </c>
      <c r="J492" s="68">
        <v>7000</v>
      </c>
      <c r="K492" s="68">
        <v>7900</v>
      </c>
      <c r="L492" s="68">
        <v>9800</v>
      </c>
      <c r="M492" s="68">
        <v>8500</v>
      </c>
      <c r="N492" s="68">
        <v>9700</v>
      </c>
      <c r="O492" s="68">
        <v>10100</v>
      </c>
      <c r="P492" s="68">
        <v>9800</v>
      </c>
      <c r="Q492" s="68">
        <v>9900</v>
      </c>
      <c r="R492" s="69">
        <v>9800</v>
      </c>
      <c r="S492" s="69">
        <v>9700</v>
      </c>
      <c r="T492" s="69">
        <v>9600</v>
      </c>
      <c r="U492" s="69">
        <v>9800</v>
      </c>
      <c r="V492" s="69">
        <v>10200</v>
      </c>
      <c r="W492" s="69">
        <v>11600</v>
      </c>
      <c r="X492" s="69">
        <v>11400</v>
      </c>
      <c r="Y492" s="69">
        <v>10100</v>
      </c>
      <c r="Z492" s="69">
        <v>9500</v>
      </c>
      <c r="AA492" s="69">
        <v>9100</v>
      </c>
      <c r="AB492" s="69">
        <v>9500</v>
      </c>
      <c r="AC492" s="69">
        <v>10900</v>
      </c>
      <c r="AD492" s="69"/>
      <c r="AE492" s="69" t="s">
        <v>140</v>
      </c>
      <c r="AF492" s="69" t="s">
        <v>140</v>
      </c>
      <c r="AG492" s="69"/>
      <c r="AH492" s="69"/>
      <c r="AI492" s="69">
        <v>43</v>
      </c>
      <c r="AJ492" s="70">
        <v>3</v>
      </c>
    </row>
    <row r="493" spans="1:36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  <c r="AE493" s="73" t="s">
        <v>140</v>
      </c>
      <c r="AF493" s="73" t="s">
        <v>140</v>
      </c>
      <c r="AG493" s="73"/>
      <c r="AH493" s="73"/>
      <c r="AI493" s="73"/>
      <c r="AJ493" s="74"/>
    </row>
    <row r="494" spans="1:36">
      <c r="A494" s="67" t="s">
        <v>518</v>
      </c>
      <c r="B494" s="68" t="s">
        <v>299</v>
      </c>
      <c r="C494" s="68">
        <v>623</v>
      </c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9"/>
      <c r="S494" s="69">
        <v>7400</v>
      </c>
      <c r="T494" s="69">
        <v>8100</v>
      </c>
      <c r="U494" s="69">
        <v>8100</v>
      </c>
      <c r="V494" s="69">
        <v>8200</v>
      </c>
      <c r="W494" s="69">
        <v>10400</v>
      </c>
      <c r="X494" s="69">
        <v>8100</v>
      </c>
      <c r="Y494" s="69">
        <v>7800</v>
      </c>
      <c r="Z494" s="69">
        <v>7400</v>
      </c>
      <c r="AA494" s="69">
        <v>6700</v>
      </c>
      <c r="AB494" s="69">
        <v>7200</v>
      </c>
      <c r="AC494" s="69"/>
      <c r="AD494" s="69"/>
      <c r="AE494" s="69" t="s">
        <v>140</v>
      </c>
      <c r="AF494" s="69" t="s">
        <v>140</v>
      </c>
      <c r="AG494" s="69"/>
      <c r="AH494" s="69"/>
      <c r="AI494" s="69">
        <v>29</v>
      </c>
      <c r="AJ494" s="70">
        <v>3</v>
      </c>
    </row>
    <row r="495" spans="1:36">
      <c r="A495" s="71" t="s">
        <v>518</v>
      </c>
      <c r="B495" s="72" t="s">
        <v>411</v>
      </c>
      <c r="C495" s="72">
        <v>622</v>
      </c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3"/>
      <c r="S495" s="73"/>
      <c r="T495" s="73"/>
      <c r="U495" s="73"/>
      <c r="V495" s="73">
        <v>4600</v>
      </c>
      <c r="W495" s="73">
        <v>7000</v>
      </c>
      <c r="X495" s="73">
        <v>5100</v>
      </c>
      <c r="Y495" s="73">
        <v>4700</v>
      </c>
      <c r="Z495" s="73">
        <v>4900</v>
      </c>
      <c r="AA495" s="73">
        <v>5200</v>
      </c>
      <c r="AB495" s="73">
        <v>4800</v>
      </c>
      <c r="AC495" s="73"/>
      <c r="AD495" s="73"/>
      <c r="AE495" s="73" t="s">
        <v>140</v>
      </c>
      <c r="AF495" s="73" t="s">
        <v>140</v>
      </c>
      <c r="AG495" s="73"/>
      <c r="AH495" s="73"/>
      <c r="AI495" s="73">
        <v>29</v>
      </c>
      <c r="AJ495" s="74">
        <v>3</v>
      </c>
    </row>
    <row r="496" spans="1:36">
      <c r="A496" s="67"/>
      <c r="B496" s="68"/>
      <c r="C496" s="68"/>
      <c r="D496" s="68"/>
      <c r="E496" s="68"/>
      <c r="F496" s="68"/>
      <c r="G496" s="68"/>
      <c r="H496" s="68"/>
      <c r="I496" s="68" t="s">
        <v>140</v>
      </c>
      <c r="J496" s="68" t="s">
        <v>140</v>
      </c>
      <c r="K496" s="68" t="s">
        <v>140</v>
      </c>
      <c r="L496" s="68"/>
      <c r="M496" s="68"/>
      <c r="N496" s="68"/>
      <c r="O496" s="68"/>
      <c r="P496" s="68"/>
      <c r="Q496" s="68"/>
      <c r="R496" s="69"/>
      <c r="S496" s="69" t="s">
        <v>139</v>
      </c>
      <c r="T496" s="69" t="s">
        <v>140</v>
      </c>
      <c r="U496" s="69" t="s">
        <v>139</v>
      </c>
      <c r="V496" s="69" t="s">
        <v>140</v>
      </c>
      <c r="W496" s="69"/>
      <c r="X496" s="69"/>
      <c r="Y496" s="69"/>
      <c r="Z496" s="69"/>
      <c r="AA496" s="69"/>
      <c r="AB496" s="69"/>
      <c r="AC496" s="69"/>
      <c r="AD496" s="69"/>
      <c r="AE496" s="69" t="s">
        <v>140</v>
      </c>
      <c r="AF496" s="69" t="s">
        <v>140</v>
      </c>
      <c r="AG496" s="69"/>
      <c r="AH496" s="69"/>
      <c r="AI496" s="69"/>
      <c r="AJ496" s="70"/>
    </row>
    <row r="497" spans="1:36">
      <c r="A497" s="71" t="s">
        <v>519</v>
      </c>
      <c r="B497" s="72" t="s">
        <v>388</v>
      </c>
      <c r="C497" s="72">
        <v>391</v>
      </c>
      <c r="D497" s="72">
        <v>4100</v>
      </c>
      <c r="E497" s="72">
        <v>4600</v>
      </c>
      <c r="F497" s="72">
        <v>6000</v>
      </c>
      <c r="G497" s="72">
        <v>6100</v>
      </c>
      <c r="H497" s="72">
        <v>7100</v>
      </c>
      <c r="I497" s="72">
        <v>5800</v>
      </c>
      <c r="J497" s="72">
        <v>5800</v>
      </c>
      <c r="K497" s="72">
        <v>6100</v>
      </c>
      <c r="L497" s="72">
        <v>6800</v>
      </c>
      <c r="M497" s="72">
        <v>6300</v>
      </c>
      <c r="N497" s="72">
        <v>6800</v>
      </c>
      <c r="O497" s="72">
        <v>6900</v>
      </c>
      <c r="P497" s="72">
        <v>7100</v>
      </c>
      <c r="Q497" s="72">
        <v>7200</v>
      </c>
      <c r="R497" s="73">
        <v>7200</v>
      </c>
      <c r="S497" s="73">
        <v>6600</v>
      </c>
      <c r="T497" s="73">
        <v>8600</v>
      </c>
      <c r="U497" s="73">
        <v>8500</v>
      </c>
      <c r="V497" s="73">
        <v>9500</v>
      </c>
      <c r="W497" s="73">
        <v>10100</v>
      </c>
      <c r="X497" s="73">
        <v>11100</v>
      </c>
      <c r="Y497" s="73">
        <v>12200</v>
      </c>
      <c r="Z497" s="73">
        <v>9900</v>
      </c>
      <c r="AA497" s="73">
        <v>7500</v>
      </c>
      <c r="AB497" s="73">
        <v>7700</v>
      </c>
      <c r="AC497" s="73"/>
      <c r="AD497" s="73"/>
      <c r="AE497" s="73" t="s">
        <v>140</v>
      </c>
      <c r="AF497" s="73" t="s">
        <v>140</v>
      </c>
      <c r="AG497" s="73"/>
      <c r="AH497" s="73"/>
      <c r="AI497" s="73">
        <v>11</v>
      </c>
      <c r="AJ497" s="74">
        <v>2</v>
      </c>
    </row>
    <row r="498" spans="1:36">
      <c r="A498" s="67" t="s">
        <v>519</v>
      </c>
      <c r="B498" s="68" t="s">
        <v>520</v>
      </c>
      <c r="C498" s="68">
        <v>392</v>
      </c>
      <c r="D498" s="68"/>
      <c r="E498" s="68">
        <v>4200</v>
      </c>
      <c r="F498" s="68">
        <v>4300</v>
      </c>
      <c r="G498" s="68"/>
      <c r="H498" s="68"/>
      <c r="I498" s="68">
        <v>3800</v>
      </c>
      <c r="J498" s="68">
        <v>3100</v>
      </c>
      <c r="K498" s="68">
        <v>3300</v>
      </c>
      <c r="L498" s="68">
        <v>3500</v>
      </c>
      <c r="M498" s="68">
        <v>3700</v>
      </c>
      <c r="N498" s="68">
        <v>3600</v>
      </c>
      <c r="O498" s="68">
        <v>3500</v>
      </c>
      <c r="P498" s="68">
        <v>3300</v>
      </c>
      <c r="Q498" s="68">
        <v>4000</v>
      </c>
      <c r="R498" s="69">
        <v>4100</v>
      </c>
      <c r="S498" s="69">
        <v>4300</v>
      </c>
      <c r="T498" s="69">
        <v>4500</v>
      </c>
      <c r="U498" s="69">
        <v>5300</v>
      </c>
      <c r="V498" s="69">
        <v>5800</v>
      </c>
      <c r="W498" s="69">
        <v>7200</v>
      </c>
      <c r="X498" s="69">
        <v>7900</v>
      </c>
      <c r="Y498" s="69">
        <v>9000</v>
      </c>
      <c r="Z498" s="69">
        <v>6900</v>
      </c>
      <c r="AA498" s="69">
        <v>5200</v>
      </c>
      <c r="AB498" s="69">
        <v>4600</v>
      </c>
      <c r="AC498" s="69"/>
      <c r="AD498" s="69"/>
      <c r="AE498" s="69" t="s">
        <v>140</v>
      </c>
      <c r="AF498" s="69" t="s">
        <v>140</v>
      </c>
      <c r="AG498" s="69"/>
      <c r="AH498" s="69"/>
      <c r="AI498" s="69">
        <v>34</v>
      </c>
      <c r="AJ498" s="70">
        <v>2</v>
      </c>
    </row>
    <row r="499" spans="1:36">
      <c r="A499" s="71"/>
      <c r="B499" s="72"/>
      <c r="C499" s="72"/>
      <c r="D499" s="72"/>
      <c r="E499" s="72"/>
      <c r="F499" s="72"/>
      <c r="G499" s="72"/>
      <c r="H499" s="72"/>
      <c r="I499" s="72" t="s">
        <v>140</v>
      </c>
      <c r="J499" s="72" t="s">
        <v>140</v>
      </c>
      <c r="K499" s="72" t="s">
        <v>140</v>
      </c>
      <c r="L499" s="72"/>
      <c r="M499" s="72"/>
      <c r="N499" s="72"/>
      <c r="O499" s="72"/>
      <c r="P499" s="72"/>
      <c r="Q499" s="72"/>
      <c r="R499" s="73"/>
      <c r="S499" s="73" t="s">
        <v>139</v>
      </c>
      <c r="T499" s="73" t="s">
        <v>140</v>
      </c>
      <c r="U499" s="73" t="s">
        <v>139</v>
      </c>
      <c r="V499" s="73" t="s">
        <v>140</v>
      </c>
      <c r="W499" s="73"/>
      <c r="X499" s="73"/>
      <c r="Y499" s="73"/>
      <c r="Z499" s="73"/>
      <c r="AA499" s="73"/>
      <c r="AB499" s="73"/>
      <c r="AC499" s="73"/>
      <c r="AD499" s="73"/>
      <c r="AE499" s="73" t="s">
        <v>140</v>
      </c>
      <c r="AF499" s="73" t="s">
        <v>140</v>
      </c>
      <c r="AG499" s="73"/>
      <c r="AH499" s="73"/>
      <c r="AI499" s="73"/>
      <c r="AJ499" s="74"/>
    </row>
    <row r="500" spans="1:36">
      <c r="A500" s="67" t="s">
        <v>521</v>
      </c>
      <c r="B500" s="68" t="s">
        <v>431</v>
      </c>
      <c r="C500" s="68">
        <v>398</v>
      </c>
      <c r="D500" s="68"/>
      <c r="E500" s="68"/>
      <c r="F500" s="68"/>
      <c r="G500" s="68"/>
      <c r="H500" s="68"/>
      <c r="I500" s="68">
        <v>2800</v>
      </c>
      <c r="J500" s="68">
        <v>3000</v>
      </c>
      <c r="K500" s="68">
        <v>3000</v>
      </c>
      <c r="L500" s="68">
        <v>2200</v>
      </c>
      <c r="M500" s="68">
        <v>2500</v>
      </c>
      <c r="N500" s="68">
        <v>2200</v>
      </c>
      <c r="O500" s="68">
        <v>2100</v>
      </c>
      <c r="P500" s="68">
        <v>2200</v>
      </c>
      <c r="Q500" s="68">
        <v>2400</v>
      </c>
      <c r="R500" s="69">
        <v>2400</v>
      </c>
      <c r="S500" s="69">
        <v>2400</v>
      </c>
      <c r="T500" s="69">
        <v>2300</v>
      </c>
      <c r="U500" s="69">
        <v>2500</v>
      </c>
      <c r="V500" s="69">
        <v>2600</v>
      </c>
      <c r="W500" s="69">
        <v>2600</v>
      </c>
      <c r="X500" s="69">
        <v>2900</v>
      </c>
      <c r="Y500" s="69">
        <v>3700</v>
      </c>
      <c r="Z500" s="69">
        <v>4300</v>
      </c>
      <c r="AA500" s="69">
        <v>4100</v>
      </c>
      <c r="AB500" s="69">
        <v>3000</v>
      </c>
      <c r="AC500" s="69">
        <v>3300</v>
      </c>
      <c r="AD500" s="69">
        <v>3700</v>
      </c>
      <c r="AE500" s="69" t="s">
        <v>140</v>
      </c>
      <c r="AF500" s="69">
        <v>3400</v>
      </c>
      <c r="AG500" s="69"/>
      <c r="AH500" s="69">
        <v>2600</v>
      </c>
      <c r="AI500" s="69">
        <v>11</v>
      </c>
      <c r="AJ500" s="70">
        <v>3</v>
      </c>
    </row>
    <row r="501" spans="1:36">
      <c r="A501" s="71"/>
      <c r="B501" s="72"/>
      <c r="C501" s="72"/>
      <c r="D501" s="72"/>
      <c r="E501" s="72"/>
      <c r="F501" s="72"/>
      <c r="G501" s="72"/>
      <c r="H501" s="72"/>
      <c r="I501" s="72" t="s">
        <v>140</v>
      </c>
      <c r="J501" s="72" t="s">
        <v>140</v>
      </c>
      <c r="K501" s="72" t="s">
        <v>140</v>
      </c>
      <c r="L501" s="72"/>
      <c r="M501" s="72"/>
      <c r="N501" s="72"/>
      <c r="O501" s="72"/>
      <c r="P501" s="72"/>
      <c r="Q501" s="72"/>
      <c r="R501" s="73"/>
      <c r="S501" s="73" t="s">
        <v>139</v>
      </c>
      <c r="T501" s="73" t="s">
        <v>140</v>
      </c>
      <c r="U501" s="73" t="s">
        <v>139</v>
      </c>
      <c r="V501" s="73" t="s">
        <v>140</v>
      </c>
      <c r="W501" s="73"/>
      <c r="X501" s="73"/>
      <c r="Y501" s="73"/>
      <c r="Z501" s="73"/>
      <c r="AA501" s="73"/>
      <c r="AB501" s="73"/>
      <c r="AC501" s="73"/>
      <c r="AD501" s="73"/>
      <c r="AE501" s="73" t="s">
        <v>140</v>
      </c>
      <c r="AF501" s="73" t="s">
        <v>140</v>
      </c>
      <c r="AG501" s="73"/>
      <c r="AH501" s="73"/>
      <c r="AI501" s="73"/>
      <c r="AJ501" s="74"/>
    </row>
    <row r="502" spans="1:36">
      <c r="A502" s="67" t="s">
        <v>522</v>
      </c>
      <c r="B502" s="68" t="s">
        <v>523</v>
      </c>
      <c r="C502" s="106">
        <v>27</v>
      </c>
      <c r="D502" s="68"/>
      <c r="E502" s="68"/>
      <c r="F502" s="68"/>
      <c r="G502" s="68"/>
      <c r="H502" s="68"/>
      <c r="I502" s="68">
        <v>4100</v>
      </c>
      <c r="J502" s="68">
        <v>3800</v>
      </c>
      <c r="K502" s="68">
        <v>3500</v>
      </c>
      <c r="L502" s="68">
        <v>3700</v>
      </c>
      <c r="M502" s="68">
        <v>3800</v>
      </c>
      <c r="N502" s="68">
        <v>4100</v>
      </c>
      <c r="O502" s="68">
        <v>4200</v>
      </c>
      <c r="P502" s="68">
        <v>4300</v>
      </c>
      <c r="Q502" s="68">
        <v>4400</v>
      </c>
      <c r="R502" s="69">
        <v>4600</v>
      </c>
      <c r="S502" s="69">
        <v>4400</v>
      </c>
      <c r="T502" s="69">
        <v>4500</v>
      </c>
      <c r="U502" s="69">
        <v>4800</v>
      </c>
      <c r="V502" s="69">
        <v>4700</v>
      </c>
      <c r="W502" s="69">
        <v>5700</v>
      </c>
      <c r="X502" s="69">
        <v>4100</v>
      </c>
      <c r="Y502" s="69">
        <v>4600</v>
      </c>
      <c r="Z502" s="69">
        <v>4500</v>
      </c>
      <c r="AA502" s="69">
        <v>4100</v>
      </c>
      <c r="AB502" s="69">
        <v>4200</v>
      </c>
      <c r="AC502" s="69">
        <v>4000</v>
      </c>
      <c r="AD502" s="69">
        <v>4000</v>
      </c>
      <c r="AE502" s="69">
        <v>4000</v>
      </c>
      <c r="AF502" s="69">
        <v>4000</v>
      </c>
      <c r="AG502" s="69">
        <v>4200</v>
      </c>
      <c r="AH502" s="69">
        <v>4400</v>
      </c>
      <c r="AI502" s="69"/>
      <c r="AJ502" s="70">
        <v>7</v>
      </c>
    </row>
    <row r="503" spans="1:36">
      <c r="A503" s="71" t="s">
        <v>522</v>
      </c>
      <c r="B503" s="72" t="s">
        <v>161</v>
      </c>
      <c r="C503" s="72">
        <v>400</v>
      </c>
      <c r="D503" s="72">
        <v>5300</v>
      </c>
      <c r="E503" s="72">
        <v>5600</v>
      </c>
      <c r="F503" s="72">
        <v>7300</v>
      </c>
      <c r="G503" s="72">
        <v>7600</v>
      </c>
      <c r="H503" s="72">
        <v>7700</v>
      </c>
      <c r="I503" s="72">
        <v>8400</v>
      </c>
      <c r="J503" s="72">
        <v>7500</v>
      </c>
      <c r="K503" s="72">
        <v>7900</v>
      </c>
      <c r="L503" s="72">
        <v>9800</v>
      </c>
      <c r="M503" s="72">
        <v>8300</v>
      </c>
      <c r="N503" s="72">
        <v>8700</v>
      </c>
      <c r="O503" s="72">
        <v>8700</v>
      </c>
      <c r="P503" s="72">
        <v>9400</v>
      </c>
      <c r="Q503" s="72">
        <v>9500</v>
      </c>
      <c r="R503" s="73">
        <v>9100</v>
      </c>
      <c r="S503" s="73">
        <v>8600</v>
      </c>
      <c r="T503" s="73">
        <v>9000</v>
      </c>
      <c r="U503" s="73">
        <v>9400</v>
      </c>
      <c r="V503" s="73">
        <v>9400</v>
      </c>
      <c r="W503" s="73">
        <v>9900</v>
      </c>
      <c r="X503" s="73">
        <v>9800</v>
      </c>
      <c r="Y503" s="73">
        <v>9900</v>
      </c>
      <c r="Z503" s="73">
        <v>10200</v>
      </c>
      <c r="AA503" s="73">
        <v>9300</v>
      </c>
      <c r="AB503" s="73">
        <v>8800</v>
      </c>
      <c r="AC503" s="73"/>
      <c r="AD503" s="73"/>
      <c r="AE503" s="73" t="s">
        <v>140</v>
      </c>
      <c r="AF503" s="73" t="s">
        <v>140</v>
      </c>
      <c r="AG503" s="73"/>
      <c r="AH503" s="73"/>
      <c r="AI503" s="73">
        <v>27</v>
      </c>
      <c r="AJ503" s="74">
        <v>7</v>
      </c>
    </row>
    <row r="504" spans="1:36">
      <c r="A504" s="67" t="s">
        <v>522</v>
      </c>
      <c r="B504" s="68" t="s">
        <v>524</v>
      </c>
      <c r="C504" s="68">
        <v>399</v>
      </c>
      <c r="D504" s="68">
        <v>5400</v>
      </c>
      <c r="E504" s="68">
        <v>5500</v>
      </c>
      <c r="F504" s="68">
        <v>6800</v>
      </c>
      <c r="G504" s="68">
        <v>6600</v>
      </c>
      <c r="H504" s="68">
        <v>6700</v>
      </c>
      <c r="I504" s="68">
        <v>6300</v>
      </c>
      <c r="J504" s="68">
        <v>6000</v>
      </c>
      <c r="K504" s="68">
        <v>6600</v>
      </c>
      <c r="L504" s="68">
        <v>7600</v>
      </c>
      <c r="M504" s="68">
        <v>8000</v>
      </c>
      <c r="N504" s="68">
        <v>8000</v>
      </c>
      <c r="O504" s="68">
        <v>8100</v>
      </c>
      <c r="P504" s="68">
        <v>8600</v>
      </c>
      <c r="Q504" s="68">
        <v>8700</v>
      </c>
      <c r="R504" s="69">
        <v>8400</v>
      </c>
      <c r="S504" s="69">
        <v>7800</v>
      </c>
      <c r="T504" s="69">
        <v>7800</v>
      </c>
      <c r="U504" s="69">
        <v>9200</v>
      </c>
      <c r="V504" s="69">
        <v>8900</v>
      </c>
      <c r="W504" s="69">
        <v>9000</v>
      </c>
      <c r="X504" s="69">
        <v>9100</v>
      </c>
      <c r="Y504" s="69">
        <v>9000</v>
      </c>
      <c r="Z504" s="69">
        <v>8800</v>
      </c>
      <c r="AA504" s="69">
        <v>8400</v>
      </c>
      <c r="AB504" s="69">
        <v>7500</v>
      </c>
      <c r="AC504" s="69">
        <v>7400</v>
      </c>
      <c r="AD504" s="69">
        <v>7700</v>
      </c>
      <c r="AE504" s="69">
        <v>7700</v>
      </c>
      <c r="AF504" s="69">
        <v>8000</v>
      </c>
      <c r="AG504" s="69">
        <v>8100</v>
      </c>
      <c r="AH504" s="69">
        <v>8700</v>
      </c>
      <c r="AI504" s="69">
        <v>27</v>
      </c>
      <c r="AJ504" s="70">
        <v>7</v>
      </c>
    </row>
    <row r="505" spans="1:36">
      <c r="A505" s="71" t="s">
        <v>522</v>
      </c>
      <c r="B505" s="72" t="s">
        <v>525</v>
      </c>
      <c r="C505" s="72">
        <v>401</v>
      </c>
      <c r="D505" s="72"/>
      <c r="E505" s="72"/>
      <c r="F505" s="72"/>
      <c r="G505" s="72"/>
      <c r="H505" s="72"/>
      <c r="I505" s="72">
        <v>3200</v>
      </c>
      <c r="J505" s="72">
        <v>2900</v>
      </c>
      <c r="K505" s="72">
        <v>3200</v>
      </c>
      <c r="L505" s="72">
        <v>3300</v>
      </c>
      <c r="M505" s="72">
        <v>3200</v>
      </c>
      <c r="N505" s="72">
        <v>3400</v>
      </c>
      <c r="O505" s="72">
        <v>3400</v>
      </c>
      <c r="P505" s="72">
        <v>3600</v>
      </c>
      <c r="Q505" s="72">
        <v>3500</v>
      </c>
      <c r="R505" s="73">
        <v>3300</v>
      </c>
      <c r="S505" s="73">
        <v>3300</v>
      </c>
      <c r="T505" s="73">
        <v>3400</v>
      </c>
      <c r="U505" s="73">
        <v>3600</v>
      </c>
      <c r="V505" s="73">
        <v>3200</v>
      </c>
      <c r="W505" s="73">
        <v>3600</v>
      </c>
      <c r="X505" s="73">
        <v>3700</v>
      </c>
      <c r="Y505" s="73">
        <v>3400</v>
      </c>
      <c r="Z505" s="73">
        <v>3300</v>
      </c>
      <c r="AA505" s="73">
        <v>2900</v>
      </c>
      <c r="AB505" s="73">
        <v>2700</v>
      </c>
      <c r="AC505" s="73"/>
      <c r="AD505" s="73"/>
      <c r="AE505" s="73" t="s">
        <v>140</v>
      </c>
      <c r="AF505" s="73" t="s">
        <v>140</v>
      </c>
      <c r="AG505" s="73"/>
      <c r="AH505" s="73"/>
      <c r="AI505" s="73">
        <v>27</v>
      </c>
      <c r="AJ505" s="74">
        <v>7</v>
      </c>
    </row>
    <row r="506" spans="1:36">
      <c r="A506" s="67"/>
      <c r="B506" s="68"/>
      <c r="C506" s="68"/>
      <c r="D506" s="68"/>
      <c r="E506" s="68"/>
      <c r="F506" s="68"/>
      <c r="G506" s="68"/>
      <c r="H506" s="68"/>
      <c r="I506" s="68" t="s">
        <v>140</v>
      </c>
      <c r="J506" s="68" t="s">
        <v>140</v>
      </c>
      <c r="K506" s="68" t="s">
        <v>140</v>
      </c>
      <c r="L506" s="68"/>
      <c r="M506" s="68"/>
      <c r="N506" s="68"/>
      <c r="O506" s="68"/>
      <c r="P506" s="68"/>
      <c r="Q506" s="68"/>
      <c r="R506" s="69"/>
      <c r="S506" s="69" t="s">
        <v>139</v>
      </c>
      <c r="T506" s="69" t="s">
        <v>140</v>
      </c>
      <c r="U506" s="69" t="s">
        <v>139</v>
      </c>
      <c r="V506" s="69" t="s">
        <v>140</v>
      </c>
      <c r="W506" s="69"/>
      <c r="X506" s="69"/>
      <c r="Y506" s="69"/>
      <c r="Z506" s="69"/>
      <c r="AA506" s="69"/>
      <c r="AB506" s="69"/>
      <c r="AC506" s="69"/>
      <c r="AD506" s="69"/>
      <c r="AE506" s="69" t="s">
        <v>140</v>
      </c>
      <c r="AF506" s="69" t="s">
        <v>140</v>
      </c>
      <c r="AG506" s="69"/>
      <c r="AH506" s="69"/>
      <c r="AI506" s="69"/>
      <c r="AJ506" s="70"/>
    </row>
    <row r="507" spans="1:36">
      <c r="A507" s="71" t="s">
        <v>526</v>
      </c>
      <c r="B507" s="72" t="s">
        <v>527</v>
      </c>
      <c r="C507" s="92">
        <v>36</v>
      </c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>
        <v>17800</v>
      </c>
      <c r="O507" s="72">
        <v>18400</v>
      </c>
      <c r="P507" s="72">
        <v>18300</v>
      </c>
      <c r="Q507" s="72">
        <v>19100</v>
      </c>
      <c r="R507" s="73">
        <v>19800</v>
      </c>
      <c r="S507" s="73">
        <v>19200</v>
      </c>
      <c r="T507" s="73">
        <v>19300</v>
      </c>
      <c r="U507" s="73">
        <v>18900</v>
      </c>
      <c r="V507" s="73">
        <v>17900</v>
      </c>
      <c r="W507" s="73">
        <v>15300</v>
      </c>
      <c r="X507" s="73">
        <v>18200</v>
      </c>
      <c r="Y507" s="73">
        <v>17300</v>
      </c>
      <c r="Z507" s="73">
        <v>16500</v>
      </c>
      <c r="AA507" s="73">
        <v>17900</v>
      </c>
      <c r="AB507" s="73">
        <v>18200</v>
      </c>
      <c r="AC507" s="73">
        <v>18200</v>
      </c>
      <c r="AD507" s="73">
        <v>18000</v>
      </c>
      <c r="AE507" s="73">
        <v>18300</v>
      </c>
      <c r="AF507" s="73">
        <v>18900</v>
      </c>
      <c r="AG507" s="73">
        <v>19700</v>
      </c>
      <c r="AH507" s="73">
        <v>20800</v>
      </c>
      <c r="AI507" s="73"/>
      <c r="AJ507" s="74">
        <v>7</v>
      </c>
    </row>
    <row r="508" spans="1:36">
      <c r="A508" s="67" t="s">
        <v>526</v>
      </c>
      <c r="B508" s="68" t="s">
        <v>362</v>
      </c>
      <c r="C508" s="68">
        <v>402</v>
      </c>
      <c r="D508" s="68">
        <v>11500</v>
      </c>
      <c r="E508" s="68">
        <v>12900</v>
      </c>
      <c r="F508" s="68">
        <v>14600</v>
      </c>
      <c r="G508" s="68">
        <v>19500</v>
      </c>
      <c r="H508" s="68">
        <v>20500</v>
      </c>
      <c r="I508" s="68">
        <v>19100</v>
      </c>
      <c r="J508" s="68">
        <v>17800</v>
      </c>
      <c r="K508" s="68">
        <v>19300</v>
      </c>
      <c r="L508" s="68">
        <v>19800</v>
      </c>
      <c r="M508" s="68">
        <v>18100</v>
      </c>
      <c r="N508" s="68">
        <v>19200</v>
      </c>
      <c r="O508" s="68">
        <v>20000</v>
      </c>
      <c r="P508" s="68">
        <v>20400</v>
      </c>
      <c r="Q508" s="68">
        <v>20100</v>
      </c>
      <c r="R508" s="69">
        <v>21300</v>
      </c>
      <c r="S508" s="69">
        <v>21300</v>
      </c>
      <c r="T508" s="69">
        <v>21300</v>
      </c>
      <c r="U508" s="69">
        <v>20700</v>
      </c>
      <c r="V508" s="69">
        <v>21200</v>
      </c>
      <c r="W508" s="69">
        <v>20800</v>
      </c>
      <c r="X508" s="69">
        <v>19600</v>
      </c>
      <c r="Y508" s="69"/>
      <c r="Z508" s="69"/>
      <c r="AA508" s="69">
        <v>18600</v>
      </c>
      <c r="AB508" s="69">
        <v>23100</v>
      </c>
      <c r="AC508" s="69">
        <v>18700</v>
      </c>
      <c r="AD508" s="69"/>
      <c r="AE508" s="69" t="s">
        <v>140</v>
      </c>
      <c r="AF508" s="69" t="s">
        <v>140</v>
      </c>
      <c r="AG508" s="69"/>
      <c r="AH508" s="69"/>
      <c r="AI508" s="69">
        <v>36</v>
      </c>
      <c r="AJ508" s="70">
        <v>7</v>
      </c>
    </row>
    <row r="509" spans="1:36">
      <c r="A509" s="71" t="s">
        <v>526</v>
      </c>
      <c r="B509" s="72" t="s">
        <v>313</v>
      </c>
      <c r="C509" s="72">
        <v>408</v>
      </c>
      <c r="D509" s="72">
        <v>17200</v>
      </c>
      <c r="E509" s="72">
        <v>23100</v>
      </c>
      <c r="F509" s="72">
        <v>26300</v>
      </c>
      <c r="G509" s="72">
        <v>23200</v>
      </c>
      <c r="H509" s="72">
        <v>26300</v>
      </c>
      <c r="I509" s="72">
        <v>22400</v>
      </c>
      <c r="J509" s="72">
        <v>23000</v>
      </c>
      <c r="K509" s="72">
        <v>22000</v>
      </c>
      <c r="L509" s="72">
        <v>25300</v>
      </c>
      <c r="M509" s="72">
        <v>21900</v>
      </c>
      <c r="N509" s="72">
        <v>21300</v>
      </c>
      <c r="O509" s="72">
        <v>22700</v>
      </c>
      <c r="P509" s="72">
        <v>22400</v>
      </c>
      <c r="Q509" s="72">
        <v>20700</v>
      </c>
      <c r="R509" s="73">
        <v>22700</v>
      </c>
      <c r="S509" s="73">
        <v>21100</v>
      </c>
      <c r="T509" s="73">
        <v>20200</v>
      </c>
      <c r="U509" s="73">
        <v>19400</v>
      </c>
      <c r="V509" s="73">
        <v>20400</v>
      </c>
      <c r="W509" s="73">
        <v>24500</v>
      </c>
      <c r="X509" s="73">
        <v>23100</v>
      </c>
      <c r="Y509" s="73"/>
      <c r="Z509" s="73"/>
      <c r="AA509" s="73"/>
      <c r="AB509" s="73"/>
      <c r="AC509" s="73">
        <v>20000</v>
      </c>
      <c r="AD509" s="73"/>
      <c r="AE509" s="73" t="s">
        <v>140</v>
      </c>
      <c r="AF509" s="73" t="s">
        <v>140</v>
      </c>
      <c r="AG509" s="73"/>
      <c r="AH509" s="73"/>
      <c r="AI509" s="73">
        <v>19</v>
      </c>
      <c r="AJ509" s="74">
        <v>7</v>
      </c>
    </row>
    <row r="510" spans="1:36">
      <c r="A510" s="67" t="s">
        <v>526</v>
      </c>
      <c r="B510" s="68" t="s">
        <v>528</v>
      </c>
      <c r="C510" s="68">
        <v>410</v>
      </c>
      <c r="D510" s="68">
        <v>18100</v>
      </c>
      <c r="E510" s="68">
        <v>16700</v>
      </c>
      <c r="F510" s="68">
        <v>19800</v>
      </c>
      <c r="G510" s="68">
        <v>29000</v>
      </c>
      <c r="H510" s="68">
        <v>28900</v>
      </c>
      <c r="I510" s="68">
        <v>27700</v>
      </c>
      <c r="J510" s="68">
        <v>30100</v>
      </c>
      <c r="K510" s="68">
        <v>29300</v>
      </c>
      <c r="L510" s="68">
        <v>29900</v>
      </c>
      <c r="M510" s="68">
        <v>27200</v>
      </c>
      <c r="N510" s="68">
        <v>27600</v>
      </c>
      <c r="O510" s="68">
        <v>28900</v>
      </c>
      <c r="P510" s="68">
        <v>29900</v>
      </c>
      <c r="Q510" s="68">
        <v>28400</v>
      </c>
      <c r="R510" s="69">
        <v>30800</v>
      </c>
      <c r="S510" s="69">
        <v>30100</v>
      </c>
      <c r="T510" s="69">
        <v>31000</v>
      </c>
      <c r="U510" s="69">
        <v>30200</v>
      </c>
      <c r="V510" s="69">
        <v>31700</v>
      </c>
      <c r="W510" s="69">
        <v>26800</v>
      </c>
      <c r="X510" s="69">
        <v>32400</v>
      </c>
      <c r="Y510" s="69"/>
      <c r="Z510" s="69"/>
      <c r="AA510" s="69">
        <v>27400</v>
      </c>
      <c r="AB510" s="69"/>
      <c r="AC510" s="69"/>
      <c r="AD510" s="69"/>
      <c r="AE510" s="69" t="s">
        <v>140</v>
      </c>
      <c r="AF510" s="69" t="s">
        <v>140</v>
      </c>
      <c r="AG510" s="69"/>
      <c r="AH510" s="69"/>
      <c r="AI510" s="69"/>
      <c r="AJ510" s="70">
        <v>7</v>
      </c>
    </row>
    <row r="511" spans="1:36">
      <c r="A511" s="71" t="s">
        <v>526</v>
      </c>
      <c r="B511" s="72" t="s">
        <v>528</v>
      </c>
      <c r="C511" s="92">
        <v>19</v>
      </c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>
        <v>31200</v>
      </c>
      <c r="AC511" s="73">
        <v>30100</v>
      </c>
      <c r="AD511" s="73">
        <v>29700</v>
      </c>
      <c r="AE511" s="73">
        <v>26300</v>
      </c>
      <c r="AF511" s="73">
        <v>32100</v>
      </c>
      <c r="AG511" s="73">
        <v>33500</v>
      </c>
      <c r="AH511" s="73">
        <v>32000</v>
      </c>
      <c r="AI511" s="73"/>
      <c r="AJ511" s="74"/>
    </row>
    <row r="512" spans="1:36">
      <c r="A512" s="67" t="s">
        <v>526</v>
      </c>
      <c r="B512" s="68" t="s">
        <v>240</v>
      </c>
      <c r="C512" s="68"/>
      <c r="D512" s="68"/>
      <c r="E512" s="68"/>
      <c r="F512" s="68"/>
      <c r="G512" s="68"/>
      <c r="H512" s="68"/>
      <c r="I512" s="68">
        <v>27500</v>
      </c>
      <c r="J512" s="68" t="s">
        <v>140</v>
      </c>
      <c r="K512" s="68">
        <v>29900</v>
      </c>
      <c r="L512" s="68">
        <v>29200</v>
      </c>
      <c r="M512" s="68">
        <v>29200</v>
      </c>
      <c r="N512" s="68">
        <v>30300</v>
      </c>
      <c r="O512" s="68">
        <v>32000</v>
      </c>
      <c r="P512" s="68">
        <v>33000</v>
      </c>
      <c r="Q512" s="68">
        <v>32500</v>
      </c>
      <c r="R512" s="69">
        <v>34000</v>
      </c>
      <c r="S512" s="69">
        <v>33800</v>
      </c>
      <c r="T512" s="69">
        <v>34400</v>
      </c>
      <c r="U512" s="69">
        <v>34000</v>
      </c>
      <c r="V512" s="69">
        <v>34600</v>
      </c>
      <c r="W512" s="69">
        <v>37600</v>
      </c>
      <c r="X512" s="69">
        <v>42200</v>
      </c>
      <c r="Y512" s="69"/>
      <c r="Z512" s="69"/>
      <c r="AA512" s="69"/>
      <c r="AB512" s="69"/>
      <c r="AC512" s="69"/>
      <c r="AD512" s="69"/>
      <c r="AE512" s="69" t="s">
        <v>140</v>
      </c>
      <c r="AF512" s="69" t="s">
        <v>140</v>
      </c>
      <c r="AG512" s="69"/>
      <c r="AH512" s="69"/>
      <c r="AI512" s="69"/>
      <c r="AJ512" s="70">
        <v>7</v>
      </c>
    </row>
    <row r="513" spans="1:36">
      <c r="A513" s="71" t="s">
        <v>526</v>
      </c>
      <c r="B513" s="72" t="s">
        <v>138</v>
      </c>
      <c r="C513" s="72">
        <v>409</v>
      </c>
      <c r="D513" s="72">
        <v>18700</v>
      </c>
      <c r="E513" s="72">
        <v>17300</v>
      </c>
      <c r="F513" s="72">
        <v>15500</v>
      </c>
      <c r="G513" s="72">
        <v>20200</v>
      </c>
      <c r="H513" s="72">
        <v>23900</v>
      </c>
      <c r="I513" s="72">
        <v>23700</v>
      </c>
      <c r="J513" s="72">
        <v>26000</v>
      </c>
      <c r="K513" s="72">
        <v>23200</v>
      </c>
      <c r="L513" s="72">
        <v>25300</v>
      </c>
      <c r="M513" s="72">
        <v>23200</v>
      </c>
      <c r="N513" s="72">
        <v>25000</v>
      </c>
      <c r="O513" s="72">
        <v>23400</v>
      </c>
      <c r="P513" s="72">
        <v>20600</v>
      </c>
      <c r="Q513" s="72">
        <v>25700</v>
      </c>
      <c r="R513" s="73">
        <v>26300</v>
      </c>
      <c r="S513" s="73">
        <v>24200</v>
      </c>
      <c r="T513" s="73">
        <v>21100</v>
      </c>
      <c r="U513" s="73">
        <v>23300</v>
      </c>
      <c r="V513" s="73">
        <v>26500</v>
      </c>
      <c r="W513" s="73">
        <v>26700</v>
      </c>
      <c r="X513" s="73">
        <v>26200</v>
      </c>
      <c r="Y513" s="73"/>
      <c r="Z513" s="73"/>
      <c r="AA513" s="73">
        <v>21600</v>
      </c>
      <c r="AB513" s="73"/>
      <c r="AC513" s="73"/>
      <c r="AD513" s="73"/>
      <c r="AE513" s="73" t="s">
        <v>140</v>
      </c>
      <c r="AF513" s="73" t="s">
        <v>140</v>
      </c>
      <c r="AG513" s="73"/>
      <c r="AH513" s="73"/>
      <c r="AI513" s="73"/>
      <c r="AJ513" s="74">
        <v>4</v>
      </c>
    </row>
    <row r="514" spans="1:36">
      <c r="A514" s="67" t="s">
        <v>526</v>
      </c>
      <c r="B514" s="68" t="s">
        <v>529</v>
      </c>
      <c r="C514" s="106">
        <v>47</v>
      </c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>
        <v>27000</v>
      </c>
      <c r="AC514" s="69">
        <v>18700</v>
      </c>
      <c r="AD514" s="69">
        <v>18700</v>
      </c>
      <c r="AE514" s="69">
        <v>22000</v>
      </c>
      <c r="AF514" s="69">
        <v>22200</v>
      </c>
      <c r="AG514" s="69">
        <v>23300</v>
      </c>
      <c r="AH514" s="69">
        <v>24300</v>
      </c>
      <c r="AI514" s="69"/>
      <c r="AJ514" s="70"/>
    </row>
    <row r="515" spans="1:36">
      <c r="A515" s="71" t="s">
        <v>526</v>
      </c>
      <c r="B515" s="72" t="s">
        <v>517</v>
      </c>
      <c r="C515" s="72">
        <v>407</v>
      </c>
      <c r="D515" s="72">
        <v>19300</v>
      </c>
      <c r="E515" s="72">
        <v>19700</v>
      </c>
      <c r="F515" s="72">
        <v>20800</v>
      </c>
      <c r="G515" s="72">
        <v>24700</v>
      </c>
      <c r="H515" s="72">
        <v>24800</v>
      </c>
      <c r="I515" s="72">
        <v>30700</v>
      </c>
      <c r="J515" s="72">
        <v>30600</v>
      </c>
      <c r="K515" s="72">
        <v>31100</v>
      </c>
      <c r="L515" s="72">
        <v>30900</v>
      </c>
      <c r="M515" s="72">
        <v>28700</v>
      </c>
      <c r="N515" s="72">
        <v>27300</v>
      </c>
      <c r="O515" s="72">
        <v>28500</v>
      </c>
      <c r="P515" s="72">
        <v>27500</v>
      </c>
      <c r="Q515" s="72">
        <v>26400</v>
      </c>
      <c r="R515" s="73">
        <v>28200</v>
      </c>
      <c r="S515" s="73">
        <v>29600</v>
      </c>
      <c r="T515" s="73">
        <v>26900</v>
      </c>
      <c r="U515" s="73">
        <v>27500</v>
      </c>
      <c r="V515" s="73">
        <v>27400</v>
      </c>
      <c r="W515" s="73">
        <v>31200</v>
      </c>
      <c r="X515" s="73">
        <v>30400</v>
      </c>
      <c r="Y515" s="73">
        <v>27700</v>
      </c>
      <c r="Z515" s="73">
        <v>26100</v>
      </c>
      <c r="AA515" s="73">
        <v>30400</v>
      </c>
      <c r="AB515" s="73"/>
      <c r="AC515" s="73"/>
      <c r="AD515" s="73"/>
      <c r="AE515" s="73" t="s">
        <v>140</v>
      </c>
      <c r="AF515" s="73" t="s">
        <v>140</v>
      </c>
      <c r="AG515" s="73"/>
      <c r="AH515" s="73"/>
      <c r="AI515" s="73">
        <v>9</v>
      </c>
      <c r="AJ515" s="74">
        <v>3</v>
      </c>
    </row>
    <row r="516" spans="1:36">
      <c r="A516" s="67" t="s">
        <v>526</v>
      </c>
      <c r="B516" s="68" t="s">
        <v>530</v>
      </c>
      <c r="C516" s="106">
        <v>66</v>
      </c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>
        <v>22000</v>
      </c>
      <c r="AF516" s="69">
        <v>24500</v>
      </c>
      <c r="AG516" s="69">
        <v>28000</v>
      </c>
      <c r="AH516" s="69">
        <v>30500</v>
      </c>
      <c r="AI516" s="69"/>
      <c r="AJ516" s="70"/>
    </row>
    <row r="517" spans="1:36">
      <c r="A517" s="71" t="s">
        <v>526</v>
      </c>
      <c r="B517" s="72" t="s">
        <v>531</v>
      </c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>
        <v>29800</v>
      </c>
      <c r="O517" s="72">
        <v>30400</v>
      </c>
      <c r="P517" s="72">
        <v>32400</v>
      </c>
      <c r="Q517" s="72">
        <v>32200</v>
      </c>
      <c r="R517" s="73">
        <v>32600</v>
      </c>
      <c r="S517" s="73">
        <v>33200</v>
      </c>
      <c r="T517" s="73">
        <v>33200</v>
      </c>
      <c r="U517" s="73">
        <v>34600</v>
      </c>
      <c r="V517" s="73">
        <v>34600</v>
      </c>
      <c r="W517" s="73">
        <v>36300</v>
      </c>
      <c r="X517" s="73">
        <v>36300</v>
      </c>
      <c r="Y517" s="73">
        <v>34300</v>
      </c>
      <c r="Z517" s="73">
        <v>31600</v>
      </c>
      <c r="AA517" s="73"/>
      <c r="AB517" s="73"/>
      <c r="AC517" s="73"/>
      <c r="AD517" s="73"/>
      <c r="AE517" s="73"/>
      <c r="AF517" s="73"/>
      <c r="AG517" s="73"/>
      <c r="AH517" s="73"/>
      <c r="AI517" s="73"/>
      <c r="AJ517" s="74"/>
    </row>
    <row r="518" spans="1:36">
      <c r="A518" s="67" t="s">
        <v>526</v>
      </c>
      <c r="B518" s="68" t="s">
        <v>532</v>
      </c>
      <c r="C518" s="106">
        <v>35</v>
      </c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>
        <v>24700</v>
      </c>
      <c r="AE518" s="69">
        <v>26400</v>
      </c>
      <c r="AF518" s="69">
        <v>28100</v>
      </c>
      <c r="AG518" s="69">
        <v>29800</v>
      </c>
      <c r="AH518" s="69">
        <v>29000</v>
      </c>
      <c r="AI518" s="69"/>
      <c r="AJ518" s="70">
        <v>3</v>
      </c>
    </row>
    <row r="519" spans="1:36">
      <c r="A519" s="71" t="s">
        <v>526</v>
      </c>
      <c r="B519" s="72" t="s">
        <v>533</v>
      </c>
      <c r="C519" s="72">
        <v>405</v>
      </c>
      <c r="D519" s="72">
        <v>23500</v>
      </c>
      <c r="E519" s="72">
        <v>24200</v>
      </c>
      <c r="F519" s="72">
        <v>28000</v>
      </c>
      <c r="G519" s="72">
        <v>29400</v>
      </c>
      <c r="H519" s="72">
        <v>30000</v>
      </c>
      <c r="I519" s="72">
        <v>36000</v>
      </c>
      <c r="J519" s="72">
        <v>37400</v>
      </c>
      <c r="K519" s="72">
        <v>37300</v>
      </c>
      <c r="L519" s="72">
        <v>36200</v>
      </c>
      <c r="M519" s="72">
        <v>29400</v>
      </c>
      <c r="N519" s="72">
        <v>28800</v>
      </c>
      <c r="O519" s="72">
        <v>28700</v>
      </c>
      <c r="P519" s="72">
        <v>31100</v>
      </c>
      <c r="Q519" s="72">
        <v>30100</v>
      </c>
      <c r="R519" s="73">
        <v>31700</v>
      </c>
      <c r="S519" s="73">
        <v>33200</v>
      </c>
      <c r="T519" s="73">
        <v>28100</v>
      </c>
      <c r="U519" s="73">
        <v>32500</v>
      </c>
      <c r="V519" s="73">
        <v>36100</v>
      </c>
      <c r="W519" s="73">
        <v>39900</v>
      </c>
      <c r="X519" s="73">
        <v>37700</v>
      </c>
      <c r="Y519" s="73">
        <v>35800</v>
      </c>
      <c r="Z519" s="73">
        <v>34400</v>
      </c>
      <c r="AA519" s="73">
        <v>36300</v>
      </c>
      <c r="AB519" s="73"/>
      <c r="AC519" s="73"/>
      <c r="AD519" s="73"/>
      <c r="AE519" s="73" t="s">
        <v>140</v>
      </c>
      <c r="AF519" s="73" t="s">
        <v>140</v>
      </c>
      <c r="AG519" s="73"/>
      <c r="AH519" s="73"/>
      <c r="AI519" s="73">
        <v>9</v>
      </c>
      <c r="AJ519" s="74">
        <v>3</v>
      </c>
    </row>
    <row r="520" spans="1:36">
      <c r="A520" s="67" t="s">
        <v>526</v>
      </c>
      <c r="B520" s="68" t="s">
        <v>534</v>
      </c>
      <c r="C520" s="68">
        <v>403</v>
      </c>
      <c r="D520" s="68">
        <v>21000</v>
      </c>
      <c r="E520" s="68">
        <v>18400</v>
      </c>
      <c r="F520" s="68">
        <v>18500</v>
      </c>
      <c r="G520" s="68">
        <v>18900</v>
      </c>
      <c r="H520" s="68">
        <v>21900</v>
      </c>
      <c r="I520" s="68">
        <v>30800</v>
      </c>
      <c r="J520" s="68">
        <v>28900</v>
      </c>
      <c r="K520" s="68">
        <v>28300</v>
      </c>
      <c r="L520" s="68">
        <v>28400</v>
      </c>
      <c r="M520" s="68">
        <v>23200</v>
      </c>
      <c r="N520" s="68">
        <v>21100</v>
      </c>
      <c r="O520" s="68">
        <v>19200</v>
      </c>
      <c r="P520" s="68">
        <v>18300</v>
      </c>
      <c r="Q520" s="68">
        <v>19100</v>
      </c>
      <c r="R520" s="69">
        <v>20700</v>
      </c>
      <c r="S520" s="69">
        <v>22100</v>
      </c>
      <c r="T520" s="69">
        <v>21800</v>
      </c>
      <c r="U520" s="69">
        <v>24800</v>
      </c>
      <c r="V520" s="69">
        <v>22100</v>
      </c>
      <c r="W520" s="69">
        <v>25400</v>
      </c>
      <c r="X520" s="69">
        <v>22000</v>
      </c>
      <c r="Y520" s="69">
        <v>22400</v>
      </c>
      <c r="Z520" s="69">
        <v>22200</v>
      </c>
      <c r="AA520" s="69">
        <v>21000</v>
      </c>
      <c r="AB520" s="69">
        <v>16600</v>
      </c>
      <c r="AC520" s="69">
        <v>16300</v>
      </c>
      <c r="AD520" s="69"/>
      <c r="AE520" s="69" t="s">
        <v>140</v>
      </c>
      <c r="AF520" s="69" t="s">
        <v>140</v>
      </c>
      <c r="AG520" s="69"/>
      <c r="AH520" s="69"/>
      <c r="AI520" s="69">
        <v>9</v>
      </c>
      <c r="AJ520" s="70">
        <v>3</v>
      </c>
    </row>
    <row r="521" spans="1:36">
      <c r="A521" s="71" t="s">
        <v>526</v>
      </c>
      <c r="B521" s="72" t="s">
        <v>535</v>
      </c>
      <c r="C521" s="92">
        <v>74</v>
      </c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  <c r="AF521" s="73">
        <v>18100</v>
      </c>
      <c r="AG521" s="73">
        <v>19100</v>
      </c>
      <c r="AH521" s="73">
        <v>19700</v>
      </c>
      <c r="AI521" s="73"/>
      <c r="AJ521" s="74"/>
    </row>
    <row r="522" spans="1:36">
      <c r="A522" s="67" t="s">
        <v>526</v>
      </c>
      <c r="B522" s="68" t="s">
        <v>401</v>
      </c>
      <c r="C522" s="68">
        <v>411</v>
      </c>
      <c r="D522" s="68">
        <v>19300</v>
      </c>
      <c r="E522" s="68">
        <v>18900</v>
      </c>
      <c r="F522" s="68">
        <v>18400</v>
      </c>
      <c r="G522" s="68">
        <v>18700</v>
      </c>
      <c r="H522" s="68">
        <v>21700</v>
      </c>
      <c r="I522" s="68">
        <v>24800</v>
      </c>
      <c r="J522" s="68">
        <v>23800</v>
      </c>
      <c r="K522" s="68">
        <v>24700</v>
      </c>
      <c r="L522" s="68">
        <v>27100</v>
      </c>
      <c r="M522" s="68">
        <v>26500</v>
      </c>
      <c r="N522" s="68">
        <v>19400</v>
      </c>
      <c r="O522" s="68">
        <v>19700</v>
      </c>
      <c r="P522" s="68">
        <v>15100</v>
      </c>
      <c r="Q522" s="68">
        <v>17100</v>
      </c>
      <c r="R522" s="69">
        <v>20300</v>
      </c>
      <c r="S522" s="69">
        <v>21200</v>
      </c>
      <c r="T522" s="69">
        <v>20900</v>
      </c>
      <c r="U522" s="69">
        <v>21000</v>
      </c>
      <c r="V522" s="69">
        <v>22100</v>
      </c>
      <c r="W522" s="69">
        <v>25400</v>
      </c>
      <c r="X522" s="69">
        <v>23600</v>
      </c>
      <c r="Y522" s="69">
        <v>23800</v>
      </c>
      <c r="Z522" s="69">
        <v>23100</v>
      </c>
      <c r="AA522" s="69">
        <v>20600</v>
      </c>
      <c r="AB522" s="69">
        <v>16700</v>
      </c>
      <c r="AC522" s="69">
        <v>16800</v>
      </c>
      <c r="AD522" s="69"/>
      <c r="AE522" s="69" t="s">
        <v>140</v>
      </c>
      <c r="AF522" s="69" t="s">
        <v>140</v>
      </c>
      <c r="AG522" s="69">
        <v>20000</v>
      </c>
      <c r="AH522" s="69"/>
      <c r="AI522" s="69">
        <v>14</v>
      </c>
      <c r="AJ522" s="70">
        <v>3</v>
      </c>
    </row>
    <row r="523" spans="1:36">
      <c r="A523" s="71" t="s">
        <v>536</v>
      </c>
      <c r="B523" s="72" t="s">
        <v>356</v>
      </c>
      <c r="C523" s="72">
        <v>480</v>
      </c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>
        <v>200</v>
      </c>
      <c r="Q523" s="72">
        <v>200</v>
      </c>
      <c r="R523" s="73">
        <v>300</v>
      </c>
      <c r="S523" s="73">
        <v>200</v>
      </c>
      <c r="T523" s="73">
        <v>200</v>
      </c>
      <c r="U523" s="73">
        <v>300</v>
      </c>
      <c r="V523" s="73">
        <v>300</v>
      </c>
      <c r="W523" s="73"/>
      <c r="X523" s="73">
        <v>600</v>
      </c>
      <c r="Y523" s="73">
        <v>800</v>
      </c>
      <c r="Z523" s="73">
        <v>900</v>
      </c>
      <c r="AA523" s="73">
        <v>800</v>
      </c>
      <c r="AB523" s="73">
        <v>700</v>
      </c>
      <c r="AC523" s="73">
        <v>900</v>
      </c>
      <c r="AD523" s="73"/>
      <c r="AE523" s="73" t="s">
        <v>140</v>
      </c>
      <c r="AF523" s="73" t="s">
        <v>140</v>
      </c>
      <c r="AG523" s="73"/>
      <c r="AH523" s="73"/>
      <c r="AI523" s="73">
        <v>6</v>
      </c>
      <c r="AJ523" s="74">
        <v>5</v>
      </c>
    </row>
    <row r="524" spans="1:36">
      <c r="A524" s="67"/>
      <c r="B524" s="68"/>
      <c r="C524" s="68"/>
      <c r="D524" s="68"/>
      <c r="E524" s="68"/>
      <c r="F524" s="68"/>
      <c r="G524" s="68"/>
      <c r="H524" s="68"/>
      <c r="I524" s="68" t="s">
        <v>140</v>
      </c>
      <c r="J524" s="68" t="s">
        <v>140</v>
      </c>
      <c r="K524" s="68" t="s">
        <v>140</v>
      </c>
      <c r="L524" s="68"/>
      <c r="M524" s="68"/>
      <c r="N524" s="68"/>
      <c r="O524" s="68"/>
      <c r="P524" s="68"/>
      <c r="Q524" s="68"/>
      <c r="R524" s="69"/>
      <c r="S524" s="69" t="s">
        <v>139</v>
      </c>
      <c r="T524" s="69" t="s">
        <v>140</v>
      </c>
      <c r="U524" s="69" t="s">
        <v>139</v>
      </c>
      <c r="V524" s="69" t="s">
        <v>140</v>
      </c>
      <c r="W524" s="69"/>
      <c r="X524" s="69"/>
      <c r="Y524" s="69"/>
      <c r="Z524" s="69"/>
      <c r="AA524" s="69"/>
      <c r="AB524" s="69"/>
      <c r="AC524" s="69"/>
      <c r="AD524" s="69"/>
      <c r="AE524" s="69" t="s">
        <v>140</v>
      </c>
      <c r="AF524" s="69" t="s">
        <v>140</v>
      </c>
      <c r="AG524" s="69"/>
      <c r="AH524" s="69"/>
      <c r="AI524" s="69"/>
      <c r="AJ524" s="70"/>
    </row>
    <row r="525" spans="1:36">
      <c r="A525" s="71" t="s">
        <v>537</v>
      </c>
      <c r="B525" s="72" t="s">
        <v>142</v>
      </c>
      <c r="C525" s="72">
        <v>413</v>
      </c>
      <c r="D525" s="72"/>
      <c r="E525" s="72"/>
      <c r="F525" s="72"/>
      <c r="G525" s="72"/>
      <c r="H525" s="72"/>
      <c r="I525" s="72">
        <v>400</v>
      </c>
      <c r="J525" s="72">
        <v>400</v>
      </c>
      <c r="K525" s="72">
        <v>450</v>
      </c>
      <c r="L525" s="72">
        <v>500</v>
      </c>
      <c r="M525" s="72">
        <v>500</v>
      </c>
      <c r="N525" s="72">
        <v>500</v>
      </c>
      <c r="O525" s="72">
        <v>700</v>
      </c>
      <c r="P525" s="72">
        <v>1000</v>
      </c>
      <c r="Q525" s="72">
        <v>1300</v>
      </c>
      <c r="R525" s="73">
        <v>1100</v>
      </c>
      <c r="S525" s="73">
        <v>1200</v>
      </c>
      <c r="T525" s="73">
        <v>1300</v>
      </c>
      <c r="U525" s="73">
        <v>1000</v>
      </c>
      <c r="V525" s="73">
        <v>1800</v>
      </c>
      <c r="W525" s="73">
        <v>2800</v>
      </c>
      <c r="X525" s="73">
        <v>3800</v>
      </c>
      <c r="Y525" s="73">
        <v>4200</v>
      </c>
      <c r="Z525" s="73">
        <v>3600</v>
      </c>
      <c r="AA525" s="73">
        <v>3600</v>
      </c>
      <c r="AB525" s="73">
        <v>2800</v>
      </c>
      <c r="AC525" s="73">
        <v>3000</v>
      </c>
      <c r="AD525" s="73"/>
      <c r="AE525" s="73" t="s">
        <v>140</v>
      </c>
      <c r="AF525" s="73">
        <v>3900</v>
      </c>
      <c r="AG525" s="73">
        <v>4000</v>
      </c>
      <c r="AH525" s="73"/>
      <c r="AI525" s="73">
        <v>22</v>
      </c>
      <c r="AJ525" s="74">
        <v>5</v>
      </c>
    </row>
    <row r="526" spans="1:36">
      <c r="A526" s="67" t="s">
        <v>537</v>
      </c>
      <c r="B526" s="68" t="s">
        <v>538</v>
      </c>
      <c r="C526" s="68">
        <v>406</v>
      </c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9"/>
      <c r="S526" s="69"/>
      <c r="T526" s="69"/>
      <c r="U526" s="69"/>
      <c r="V526" s="69"/>
      <c r="W526" s="69"/>
      <c r="X526" s="69"/>
      <c r="Y526" s="69">
        <v>8100</v>
      </c>
      <c r="Z526" s="69">
        <v>6300</v>
      </c>
      <c r="AA526" s="69">
        <v>5300</v>
      </c>
      <c r="AB526" s="69">
        <v>5700</v>
      </c>
      <c r="AC526" s="69">
        <v>6500</v>
      </c>
      <c r="AD526" s="69"/>
      <c r="AE526" s="69" t="s">
        <v>140</v>
      </c>
      <c r="AF526" s="69">
        <v>6100</v>
      </c>
      <c r="AG526" s="69">
        <v>7100</v>
      </c>
      <c r="AH526" s="69"/>
      <c r="AI526" s="69">
        <v>22</v>
      </c>
      <c r="AJ526" s="70">
        <v>5</v>
      </c>
    </row>
    <row r="527" spans="1:36">
      <c r="A527" s="71" t="s">
        <v>537</v>
      </c>
      <c r="B527" s="72" t="s">
        <v>319</v>
      </c>
      <c r="C527" s="72">
        <v>412</v>
      </c>
      <c r="D527" s="72"/>
      <c r="E527" s="72"/>
      <c r="F527" s="72"/>
      <c r="G527" s="72"/>
      <c r="H527" s="72"/>
      <c r="I527" s="72">
        <v>1400</v>
      </c>
      <c r="J527" s="72">
        <v>1600</v>
      </c>
      <c r="K527" s="72">
        <v>1500</v>
      </c>
      <c r="L527" s="72">
        <v>1400</v>
      </c>
      <c r="M527" s="72">
        <v>1300</v>
      </c>
      <c r="N527" s="72">
        <v>1300</v>
      </c>
      <c r="O527" s="72">
        <v>1600</v>
      </c>
      <c r="P527" s="72">
        <v>2300</v>
      </c>
      <c r="Q527" s="72">
        <v>3000</v>
      </c>
      <c r="R527" s="73">
        <v>2800</v>
      </c>
      <c r="S527" s="73">
        <v>3100</v>
      </c>
      <c r="T527" s="73">
        <v>3400</v>
      </c>
      <c r="U527" s="73">
        <v>5000</v>
      </c>
      <c r="V527" s="73">
        <v>4600</v>
      </c>
      <c r="W527" s="73">
        <v>5600</v>
      </c>
      <c r="X527" s="73">
        <v>9300</v>
      </c>
      <c r="Y527" s="73">
        <v>11500</v>
      </c>
      <c r="Z527" s="73">
        <v>10200</v>
      </c>
      <c r="AA527" s="73">
        <v>9100</v>
      </c>
      <c r="AB527" s="73">
        <v>8600</v>
      </c>
      <c r="AC527" s="73">
        <v>9600</v>
      </c>
      <c r="AD527" s="73"/>
      <c r="AE527" s="73" t="s">
        <v>140</v>
      </c>
      <c r="AF527" s="73">
        <v>10300</v>
      </c>
      <c r="AG527" s="73">
        <v>8300</v>
      </c>
      <c r="AH527" s="73"/>
      <c r="AI527" s="73">
        <v>22</v>
      </c>
      <c r="AJ527" s="74">
        <v>5</v>
      </c>
    </row>
    <row r="528" spans="1:36">
      <c r="A528" s="67" t="s">
        <v>537</v>
      </c>
      <c r="B528" s="68" t="s">
        <v>539</v>
      </c>
      <c r="C528" s="68">
        <v>479</v>
      </c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>
        <v>700</v>
      </c>
      <c r="Q528" s="68">
        <v>2400</v>
      </c>
      <c r="R528" s="69">
        <v>2500</v>
      </c>
      <c r="S528" s="69">
        <v>2300</v>
      </c>
      <c r="T528" s="69" t="s">
        <v>154</v>
      </c>
      <c r="U528" s="69">
        <v>2900</v>
      </c>
      <c r="V528" s="69">
        <v>3400</v>
      </c>
      <c r="W528" s="69">
        <v>4000</v>
      </c>
      <c r="X528" s="69">
        <v>7000</v>
      </c>
      <c r="Y528" s="69">
        <v>6400</v>
      </c>
      <c r="Z528" s="69">
        <v>6200</v>
      </c>
      <c r="AA528" s="69">
        <v>6200</v>
      </c>
      <c r="AB528" s="69">
        <v>5200</v>
      </c>
      <c r="AC528" s="69"/>
      <c r="AD528" s="69"/>
      <c r="AE528" s="69" t="s">
        <v>140</v>
      </c>
      <c r="AF528" s="69" t="s">
        <v>140</v>
      </c>
      <c r="AG528" s="69"/>
      <c r="AH528" s="69"/>
      <c r="AI528" s="69">
        <v>22</v>
      </c>
      <c r="AJ528" s="70">
        <v>5</v>
      </c>
    </row>
    <row r="529" spans="1:36">
      <c r="A529" s="71"/>
      <c r="B529" s="72"/>
      <c r="C529" s="72"/>
      <c r="D529" s="72"/>
      <c r="E529" s="72"/>
      <c r="F529" s="72"/>
      <c r="G529" s="72"/>
      <c r="H529" s="72"/>
      <c r="I529" s="72" t="s">
        <v>140</v>
      </c>
      <c r="J529" s="72" t="s">
        <v>140</v>
      </c>
      <c r="K529" s="72" t="s">
        <v>140</v>
      </c>
      <c r="L529" s="72"/>
      <c r="M529" s="72"/>
      <c r="N529" s="72"/>
      <c r="O529" s="72"/>
      <c r="P529" s="72"/>
      <c r="Q529" s="72"/>
      <c r="R529" s="73"/>
      <c r="S529" s="73" t="s">
        <v>139</v>
      </c>
      <c r="T529" s="73" t="s">
        <v>140</v>
      </c>
      <c r="U529" s="73" t="s">
        <v>139</v>
      </c>
      <c r="V529" s="73" t="s">
        <v>140</v>
      </c>
      <c r="W529" s="73"/>
      <c r="X529" s="73"/>
      <c r="Y529" s="73"/>
      <c r="Z529" s="73"/>
      <c r="AA529" s="73"/>
      <c r="AB529" s="73"/>
      <c r="AC529" s="73"/>
      <c r="AD529" s="73"/>
      <c r="AE529" s="73" t="s">
        <v>140</v>
      </c>
      <c r="AF529" s="73" t="s">
        <v>140</v>
      </c>
      <c r="AG529" s="73"/>
      <c r="AH529" s="73"/>
      <c r="AI529" s="73"/>
      <c r="AJ529" s="74"/>
    </row>
    <row r="530" spans="1:36">
      <c r="A530" s="67" t="s">
        <v>540</v>
      </c>
      <c r="B530" s="68" t="s">
        <v>493</v>
      </c>
      <c r="C530" s="68">
        <v>525</v>
      </c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9"/>
      <c r="S530" s="69"/>
      <c r="T530" s="69"/>
      <c r="U530" s="69">
        <v>8400</v>
      </c>
      <c r="V530" s="69">
        <v>10700</v>
      </c>
      <c r="W530" s="69">
        <v>12500</v>
      </c>
      <c r="X530" s="69">
        <v>11600</v>
      </c>
      <c r="Y530" s="69">
        <v>13400</v>
      </c>
      <c r="Z530" s="69">
        <v>14000</v>
      </c>
      <c r="AA530" s="69">
        <v>17700</v>
      </c>
      <c r="AB530" s="69">
        <v>15700</v>
      </c>
      <c r="AC530" s="69">
        <v>16700</v>
      </c>
      <c r="AD530" s="69">
        <v>16100</v>
      </c>
      <c r="AE530" s="69">
        <v>18700</v>
      </c>
      <c r="AF530" s="69">
        <v>18800</v>
      </c>
      <c r="AG530" s="69"/>
      <c r="AH530" s="69">
        <v>20900</v>
      </c>
      <c r="AI530" s="69">
        <v>25</v>
      </c>
      <c r="AJ530" s="70">
        <v>4</v>
      </c>
    </row>
    <row r="531" spans="1:36">
      <c r="A531" s="71" t="s">
        <v>540</v>
      </c>
      <c r="B531" s="72" t="s">
        <v>153</v>
      </c>
      <c r="C531" s="72">
        <v>415</v>
      </c>
      <c r="D531" s="72"/>
      <c r="E531" s="72"/>
      <c r="F531" s="72"/>
      <c r="G531" s="72"/>
      <c r="H531" s="72"/>
      <c r="I531" s="72">
        <v>1700</v>
      </c>
      <c r="J531" s="72">
        <v>1700</v>
      </c>
      <c r="K531" s="72">
        <v>2000</v>
      </c>
      <c r="L531" s="72">
        <v>2400</v>
      </c>
      <c r="M531" s="72">
        <v>2400</v>
      </c>
      <c r="N531" s="72">
        <v>3100</v>
      </c>
      <c r="O531" s="72">
        <v>3000</v>
      </c>
      <c r="P531" s="72">
        <v>4000</v>
      </c>
      <c r="Q531" s="72">
        <v>4500</v>
      </c>
      <c r="R531" s="73">
        <v>5600</v>
      </c>
      <c r="S531" s="73">
        <v>5900</v>
      </c>
      <c r="T531" s="73">
        <v>7200</v>
      </c>
      <c r="U531" s="73">
        <v>8500</v>
      </c>
      <c r="V531" s="73">
        <v>11100</v>
      </c>
      <c r="W531" s="73">
        <v>12700</v>
      </c>
      <c r="X531" s="73">
        <v>12900</v>
      </c>
      <c r="Y531" s="73">
        <v>15100</v>
      </c>
      <c r="Z531" s="73">
        <v>18000</v>
      </c>
      <c r="AA531" s="73"/>
      <c r="AB531" s="73">
        <v>15100</v>
      </c>
      <c r="AC531" s="73">
        <v>13200</v>
      </c>
      <c r="AD531" s="73">
        <v>14700</v>
      </c>
      <c r="AE531" s="73">
        <v>20200</v>
      </c>
      <c r="AF531" s="73">
        <v>19900</v>
      </c>
      <c r="AG531" s="73"/>
      <c r="AH531" s="73"/>
      <c r="AI531" s="73">
        <v>25</v>
      </c>
      <c r="AJ531" s="74">
        <v>4</v>
      </c>
    </row>
    <row r="532" spans="1:36">
      <c r="A532" s="67" t="s">
        <v>540</v>
      </c>
      <c r="B532" s="68" t="s">
        <v>541</v>
      </c>
      <c r="C532" s="106">
        <v>72</v>
      </c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>
        <v>16000</v>
      </c>
      <c r="AG532" s="69">
        <v>16600</v>
      </c>
      <c r="AH532" s="69">
        <v>16500</v>
      </c>
      <c r="AI532" s="69"/>
      <c r="AJ532" s="70"/>
    </row>
    <row r="533" spans="1:36">
      <c r="A533" s="71" t="s">
        <v>540</v>
      </c>
      <c r="B533" s="72" t="s">
        <v>172</v>
      </c>
      <c r="C533" s="72">
        <v>414</v>
      </c>
      <c r="D533" s="72"/>
      <c r="E533" s="72"/>
      <c r="F533" s="72"/>
      <c r="G533" s="72"/>
      <c r="H533" s="72"/>
      <c r="I533" s="72">
        <v>2400</v>
      </c>
      <c r="J533" s="72">
        <v>2700</v>
      </c>
      <c r="K533" s="72">
        <v>3200</v>
      </c>
      <c r="L533" s="72">
        <v>3600</v>
      </c>
      <c r="M533" s="72">
        <v>3600</v>
      </c>
      <c r="N533" s="72">
        <v>4500</v>
      </c>
      <c r="O533" s="72">
        <v>4200</v>
      </c>
      <c r="P533" s="72">
        <v>5000</v>
      </c>
      <c r="Q533" s="72">
        <v>5100</v>
      </c>
      <c r="R533" s="73">
        <v>5700</v>
      </c>
      <c r="S533" s="73">
        <v>5600</v>
      </c>
      <c r="T533" s="73">
        <v>5700</v>
      </c>
      <c r="U533" s="73">
        <v>6400</v>
      </c>
      <c r="V533" s="73">
        <v>6300</v>
      </c>
      <c r="W533" s="73">
        <v>7800</v>
      </c>
      <c r="X533" s="73">
        <v>7200</v>
      </c>
      <c r="Y533" s="73">
        <v>9400</v>
      </c>
      <c r="Z533" s="73">
        <v>9900</v>
      </c>
      <c r="AA533" s="73"/>
      <c r="AB533" s="73"/>
      <c r="AC533" s="73">
        <v>9500</v>
      </c>
      <c r="AD533" s="73">
        <v>9500</v>
      </c>
      <c r="AE533" s="73">
        <v>12700</v>
      </c>
      <c r="AF533" s="73">
        <v>13700</v>
      </c>
      <c r="AG533" s="73">
        <v>11800</v>
      </c>
      <c r="AH533" s="73">
        <v>12300</v>
      </c>
      <c r="AI533" s="73">
        <v>25</v>
      </c>
      <c r="AJ533" s="74">
        <v>4</v>
      </c>
    </row>
    <row r="534" spans="1:36">
      <c r="A534" s="67"/>
      <c r="B534" s="68"/>
      <c r="C534" s="68"/>
      <c r="D534" s="68"/>
      <c r="E534" s="68"/>
      <c r="F534" s="68"/>
      <c r="G534" s="68"/>
      <c r="H534" s="68"/>
      <c r="I534" s="68" t="s">
        <v>140</v>
      </c>
      <c r="J534" s="68" t="s">
        <v>140</v>
      </c>
      <c r="K534" s="68" t="s">
        <v>140</v>
      </c>
      <c r="L534" s="68"/>
      <c r="M534" s="68"/>
      <c r="N534" s="68"/>
      <c r="O534" s="68"/>
      <c r="P534" s="68"/>
      <c r="Q534" s="68"/>
      <c r="R534" s="69"/>
      <c r="S534" s="69" t="s">
        <v>139</v>
      </c>
      <c r="T534" s="69" t="s">
        <v>140</v>
      </c>
      <c r="U534" s="69" t="s">
        <v>139</v>
      </c>
      <c r="V534" s="69" t="s">
        <v>140</v>
      </c>
      <c r="W534" s="69"/>
      <c r="X534" s="69"/>
      <c r="Y534" s="69"/>
      <c r="Z534" s="69"/>
      <c r="AA534" s="69"/>
      <c r="AB534" s="69"/>
      <c r="AC534" s="69"/>
      <c r="AD534" s="69"/>
      <c r="AE534" s="69" t="s">
        <v>140</v>
      </c>
      <c r="AF534" s="69" t="s">
        <v>140</v>
      </c>
      <c r="AG534" s="69"/>
      <c r="AH534" s="69"/>
      <c r="AI534" s="69"/>
      <c r="AJ534" s="70"/>
    </row>
    <row r="535" spans="1:36">
      <c r="A535" s="71" t="s">
        <v>542</v>
      </c>
      <c r="B535" s="72" t="s">
        <v>159</v>
      </c>
      <c r="C535" s="72">
        <v>417</v>
      </c>
      <c r="D535" s="72">
        <v>4200</v>
      </c>
      <c r="E535" s="72">
        <v>4100</v>
      </c>
      <c r="F535" s="72">
        <v>4600</v>
      </c>
      <c r="G535" s="72">
        <v>4500</v>
      </c>
      <c r="H535" s="72">
        <v>2800</v>
      </c>
      <c r="I535" s="72">
        <v>3000</v>
      </c>
      <c r="J535" s="72">
        <v>2700</v>
      </c>
      <c r="K535" s="72">
        <v>3500</v>
      </c>
      <c r="L535" s="72">
        <v>2800</v>
      </c>
      <c r="M535" s="72">
        <v>2700</v>
      </c>
      <c r="N535" s="72">
        <v>3300</v>
      </c>
      <c r="O535" s="72">
        <v>3400</v>
      </c>
      <c r="P535" s="72">
        <v>3400</v>
      </c>
      <c r="Q535" s="72">
        <v>3000</v>
      </c>
      <c r="R535" s="73">
        <v>4000</v>
      </c>
      <c r="S535" s="73">
        <v>3700</v>
      </c>
      <c r="T535" s="73">
        <v>4100</v>
      </c>
      <c r="U535" s="73">
        <v>4000</v>
      </c>
      <c r="V535" s="73">
        <v>3300</v>
      </c>
      <c r="W535" s="73">
        <v>3700</v>
      </c>
      <c r="X535" s="73">
        <v>4200</v>
      </c>
      <c r="Y535" s="73">
        <v>3500</v>
      </c>
      <c r="Z535" s="73">
        <v>3400</v>
      </c>
      <c r="AA535" s="73">
        <v>2900</v>
      </c>
      <c r="AB535" s="73">
        <v>2500</v>
      </c>
      <c r="AC535" s="73">
        <v>2600</v>
      </c>
      <c r="AD535" s="73"/>
      <c r="AE535" s="73" t="s">
        <v>140</v>
      </c>
      <c r="AF535" s="73" t="s">
        <v>140</v>
      </c>
      <c r="AG535" s="73"/>
      <c r="AH535" s="73"/>
      <c r="AI535" s="73">
        <v>20</v>
      </c>
      <c r="AJ535" s="74">
        <v>3</v>
      </c>
    </row>
    <row r="536" spans="1:36">
      <c r="A536" s="67" t="s">
        <v>542</v>
      </c>
      <c r="B536" s="68" t="s">
        <v>543</v>
      </c>
      <c r="C536" s="68">
        <v>416</v>
      </c>
      <c r="D536" s="68"/>
      <c r="E536" s="68"/>
      <c r="F536" s="68"/>
      <c r="G536" s="68"/>
      <c r="H536" s="68"/>
      <c r="I536" s="68">
        <v>2700</v>
      </c>
      <c r="J536" s="68">
        <v>2600</v>
      </c>
      <c r="K536" s="68">
        <v>3200</v>
      </c>
      <c r="L536" s="68">
        <v>2600</v>
      </c>
      <c r="M536" s="68">
        <v>2500</v>
      </c>
      <c r="N536" s="68">
        <v>2600</v>
      </c>
      <c r="O536" s="68">
        <v>2500</v>
      </c>
      <c r="P536" s="68">
        <v>2400</v>
      </c>
      <c r="Q536" s="68">
        <v>2200</v>
      </c>
      <c r="R536" s="69">
        <v>2300</v>
      </c>
      <c r="S536" s="69">
        <v>2400</v>
      </c>
      <c r="T536" s="69">
        <v>2500</v>
      </c>
      <c r="U536" s="69">
        <v>2100</v>
      </c>
      <c r="V536" s="69">
        <v>2600</v>
      </c>
      <c r="W536" s="69">
        <v>2400</v>
      </c>
      <c r="X536" s="69">
        <v>2800</v>
      </c>
      <c r="Y536" s="69">
        <v>3100</v>
      </c>
      <c r="Z536" s="69">
        <v>3400</v>
      </c>
      <c r="AA536" s="69">
        <v>2600</v>
      </c>
      <c r="AB536" s="69">
        <v>2200</v>
      </c>
      <c r="AC536" s="69">
        <v>2400</v>
      </c>
      <c r="AD536" s="69"/>
      <c r="AE536" s="69" t="s">
        <v>140</v>
      </c>
      <c r="AF536" s="69" t="s">
        <v>140</v>
      </c>
      <c r="AG536" s="69">
        <v>3000</v>
      </c>
      <c r="AH536" s="69"/>
      <c r="AI536" s="69">
        <v>20</v>
      </c>
      <c r="AJ536" s="70">
        <v>3</v>
      </c>
    </row>
    <row r="537" spans="1:36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3"/>
      <c r="S537" s="73" t="s">
        <v>139</v>
      </c>
      <c r="T537" s="73" t="s">
        <v>140</v>
      </c>
      <c r="U537" s="73" t="s">
        <v>139</v>
      </c>
      <c r="V537" s="73" t="s">
        <v>140</v>
      </c>
      <c r="W537" s="73"/>
      <c r="X537" s="73"/>
      <c r="Y537" s="73"/>
      <c r="Z537" s="73"/>
      <c r="AA537" s="73"/>
      <c r="AB537" s="73"/>
      <c r="AC537" s="73"/>
      <c r="AD537" s="73"/>
      <c r="AE537" s="73" t="s">
        <v>140</v>
      </c>
      <c r="AF537" s="73" t="s">
        <v>140</v>
      </c>
      <c r="AG537" s="73"/>
      <c r="AH537" s="73"/>
      <c r="AI537" s="73"/>
      <c r="AJ537" s="74"/>
    </row>
    <row r="538" spans="1:36">
      <c r="A538" s="67" t="s">
        <v>544</v>
      </c>
      <c r="B538" s="68" t="s">
        <v>401</v>
      </c>
      <c r="C538" s="68">
        <v>453</v>
      </c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9"/>
      <c r="S538" s="69"/>
      <c r="T538" s="69"/>
      <c r="U538" s="69"/>
      <c r="V538" s="69"/>
      <c r="W538" s="69"/>
      <c r="X538" s="69"/>
      <c r="Y538" s="69">
        <v>5800</v>
      </c>
      <c r="Z538" s="69">
        <v>7100</v>
      </c>
      <c r="AA538" s="69"/>
      <c r="AB538" s="69">
        <v>8800</v>
      </c>
      <c r="AC538" s="69">
        <v>7300</v>
      </c>
      <c r="AD538" s="69"/>
      <c r="AE538" s="69" t="s">
        <v>140</v>
      </c>
      <c r="AF538" s="69" t="s">
        <v>140</v>
      </c>
      <c r="AG538" s="69"/>
      <c r="AH538" s="69"/>
      <c r="AI538" s="69">
        <v>61</v>
      </c>
      <c r="AJ538" s="70">
        <v>3</v>
      </c>
    </row>
    <row r="539" spans="1:36">
      <c r="A539" s="71" t="s">
        <v>544</v>
      </c>
      <c r="B539" s="72" t="s">
        <v>545</v>
      </c>
      <c r="C539" s="92">
        <v>62</v>
      </c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3"/>
      <c r="S539" s="73"/>
      <c r="T539" s="73"/>
      <c r="U539" s="73"/>
      <c r="V539" s="73"/>
      <c r="W539" s="73"/>
      <c r="X539" s="73"/>
      <c r="Y539" s="73"/>
      <c r="Z539" s="73"/>
      <c r="AA539" s="73">
        <v>5600</v>
      </c>
      <c r="AB539" s="73">
        <v>6900</v>
      </c>
      <c r="AC539" s="73">
        <v>6600</v>
      </c>
      <c r="AD539" s="73">
        <v>7300</v>
      </c>
      <c r="AE539" s="73">
        <v>8200</v>
      </c>
      <c r="AF539" s="73">
        <v>8900</v>
      </c>
      <c r="AG539" s="73">
        <v>9700</v>
      </c>
      <c r="AH539" s="73">
        <v>10800</v>
      </c>
      <c r="AI539" s="73"/>
      <c r="AJ539" s="74">
        <v>3</v>
      </c>
    </row>
    <row r="540" spans="1:36">
      <c r="A540" s="67" t="s">
        <v>544</v>
      </c>
      <c r="B540" s="68" t="s">
        <v>408</v>
      </c>
      <c r="C540" s="68">
        <v>454</v>
      </c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9"/>
      <c r="S540" s="69"/>
      <c r="T540" s="69"/>
      <c r="U540" s="69"/>
      <c r="V540" s="69"/>
      <c r="W540" s="69"/>
      <c r="X540" s="69"/>
      <c r="Y540" s="69">
        <v>7200</v>
      </c>
      <c r="Z540" s="69">
        <v>5100</v>
      </c>
      <c r="AA540" s="69">
        <v>5600</v>
      </c>
      <c r="AB540" s="69">
        <v>4500</v>
      </c>
      <c r="AC540" s="69">
        <v>5400</v>
      </c>
      <c r="AD540" s="69"/>
      <c r="AE540" s="69" t="s">
        <v>140</v>
      </c>
      <c r="AF540" s="69" t="s">
        <v>140</v>
      </c>
      <c r="AG540" s="69"/>
      <c r="AH540" s="69"/>
      <c r="AI540" s="69">
        <v>61</v>
      </c>
      <c r="AJ540" s="70">
        <v>3</v>
      </c>
    </row>
    <row r="541" spans="1:36">
      <c r="A541" s="71" t="s">
        <v>544</v>
      </c>
      <c r="B541" s="72" t="s">
        <v>223</v>
      </c>
      <c r="C541" s="72">
        <v>502</v>
      </c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>
        <v>900</v>
      </c>
      <c r="Q541" s="72">
        <v>900</v>
      </c>
      <c r="R541" s="73">
        <v>2200</v>
      </c>
      <c r="S541" s="73">
        <v>2600</v>
      </c>
      <c r="T541" s="73">
        <v>2900</v>
      </c>
      <c r="U541" s="73">
        <v>2700</v>
      </c>
      <c r="V541" s="73">
        <v>2200</v>
      </c>
      <c r="W541" s="73"/>
      <c r="X541" s="73">
        <v>10400</v>
      </c>
      <c r="Y541" s="73">
        <v>28700</v>
      </c>
      <c r="Z541" s="73">
        <v>27600</v>
      </c>
      <c r="AA541" s="73">
        <v>23500</v>
      </c>
      <c r="AB541" s="73">
        <v>25900</v>
      </c>
      <c r="AC541" s="73">
        <v>22100</v>
      </c>
      <c r="AD541" s="73"/>
      <c r="AE541" s="73" t="s">
        <v>140</v>
      </c>
      <c r="AF541" s="73" t="s">
        <v>140</v>
      </c>
      <c r="AG541" s="73"/>
      <c r="AH541" s="73"/>
      <c r="AI541" s="73">
        <v>61</v>
      </c>
      <c r="AJ541" s="74">
        <v>4</v>
      </c>
    </row>
    <row r="542" spans="1:36">
      <c r="A542" s="67" t="s">
        <v>544</v>
      </c>
      <c r="B542" s="68" t="s">
        <v>546</v>
      </c>
      <c r="C542" s="106">
        <v>61</v>
      </c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9"/>
      <c r="S542" s="69"/>
      <c r="T542" s="69"/>
      <c r="U542" s="69"/>
      <c r="V542" s="69"/>
      <c r="W542" s="69"/>
      <c r="X542" s="69">
        <v>16200</v>
      </c>
      <c r="Y542" s="69">
        <v>27100</v>
      </c>
      <c r="Z542" s="69">
        <v>27700</v>
      </c>
      <c r="AA542" s="69">
        <v>25500</v>
      </c>
      <c r="AB542" s="69">
        <v>25100</v>
      </c>
      <c r="AC542" s="69">
        <v>24000</v>
      </c>
      <c r="AD542" s="69">
        <v>23600</v>
      </c>
      <c r="AE542" s="69">
        <v>23800</v>
      </c>
      <c r="AF542" s="69">
        <v>24500</v>
      </c>
      <c r="AG542" s="69">
        <v>25500</v>
      </c>
      <c r="AH542" s="69">
        <v>23800</v>
      </c>
      <c r="AI542" s="69"/>
      <c r="AJ542" s="70">
        <v>4</v>
      </c>
    </row>
    <row r="543" spans="1:36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  <c r="AE543" s="73" t="s">
        <v>140</v>
      </c>
      <c r="AF543" s="73" t="s">
        <v>140</v>
      </c>
      <c r="AG543" s="73"/>
      <c r="AH543" s="73"/>
      <c r="AI543" s="73"/>
      <c r="AJ543" s="74"/>
    </row>
    <row r="544" spans="1:36">
      <c r="A544" s="67" t="s">
        <v>547</v>
      </c>
      <c r="B544" s="68" t="s">
        <v>347</v>
      </c>
      <c r="C544" s="68">
        <v>472</v>
      </c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>
        <v>1800</v>
      </c>
      <c r="Q544" s="68">
        <v>3000</v>
      </c>
      <c r="R544" s="69">
        <v>2100</v>
      </c>
      <c r="S544" s="69" t="s">
        <v>139</v>
      </c>
      <c r="T544" s="69">
        <v>1800</v>
      </c>
      <c r="U544" s="69">
        <v>2500</v>
      </c>
      <c r="V544" s="69">
        <v>2700</v>
      </c>
      <c r="W544" s="69">
        <v>3000</v>
      </c>
      <c r="X544" s="69">
        <v>4100</v>
      </c>
      <c r="Y544" s="69">
        <v>5500</v>
      </c>
      <c r="Z544" s="69">
        <v>5100</v>
      </c>
      <c r="AA544" s="69">
        <v>3100</v>
      </c>
      <c r="AB544" s="69">
        <v>3200</v>
      </c>
      <c r="AC544" s="69">
        <v>3400</v>
      </c>
      <c r="AD544" s="69"/>
      <c r="AE544" s="69" t="s">
        <v>140</v>
      </c>
      <c r="AF544" s="69" t="s">
        <v>140</v>
      </c>
      <c r="AG544" s="69"/>
      <c r="AH544" s="69">
        <v>4100</v>
      </c>
      <c r="AI544" s="69">
        <v>22</v>
      </c>
      <c r="AJ544" s="70">
        <v>5</v>
      </c>
    </row>
    <row r="545" spans="1:36">
      <c r="A545" s="71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3"/>
      <c r="S545" s="73" t="s">
        <v>139</v>
      </c>
      <c r="T545" s="73" t="s">
        <v>140</v>
      </c>
      <c r="U545" s="73" t="s">
        <v>139</v>
      </c>
      <c r="V545" s="73" t="s">
        <v>140</v>
      </c>
      <c r="W545" s="73"/>
      <c r="X545" s="73"/>
      <c r="Y545" s="73"/>
      <c r="Z545" s="73"/>
      <c r="AA545" s="73"/>
      <c r="AB545" s="73"/>
      <c r="AC545" s="73"/>
      <c r="AD545" s="73"/>
      <c r="AE545" s="73" t="s">
        <v>140</v>
      </c>
      <c r="AF545" s="73" t="s">
        <v>140</v>
      </c>
      <c r="AG545" s="73"/>
      <c r="AH545" s="73"/>
      <c r="AI545" s="73"/>
      <c r="AJ545" s="74"/>
    </row>
    <row r="546" spans="1:36">
      <c r="A546" s="67" t="s">
        <v>548</v>
      </c>
      <c r="B546" s="68" t="s">
        <v>347</v>
      </c>
      <c r="C546" s="68">
        <v>469</v>
      </c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>
        <v>4300</v>
      </c>
      <c r="Q546" s="68">
        <v>5100</v>
      </c>
      <c r="R546" s="69">
        <v>2900</v>
      </c>
      <c r="S546" s="69">
        <v>3400</v>
      </c>
      <c r="T546" s="69">
        <v>4600</v>
      </c>
      <c r="U546" s="69">
        <v>4900</v>
      </c>
      <c r="V546" s="69">
        <v>5100</v>
      </c>
      <c r="W546" s="69">
        <v>7800</v>
      </c>
      <c r="X546" s="69">
        <v>8400</v>
      </c>
      <c r="Y546" s="69"/>
      <c r="Z546" s="69">
        <v>10000</v>
      </c>
      <c r="AA546" s="69">
        <v>8700</v>
      </c>
      <c r="AB546" s="69">
        <v>9400</v>
      </c>
      <c r="AC546" s="69">
        <v>10100</v>
      </c>
      <c r="AD546" s="69"/>
      <c r="AE546" s="69" t="s">
        <v>140</v>
      </c>
      <c r="AF546" s="69">
        <v>10200</v>
      </c>
      <c r="AG546" s="69">
        <v>11000</v>
      </c>
      <c r="AH546" s="69"/>
      <c r="AI546" s="69">
        <v>22</v>
      </c>
      <c r="AJ546" s="70">
        <v>5</v>
      </c>
    </row>
    <row r="547" spans="1:36">
      <c r="A547" s="71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3"/>
      <c r="S547" s="73" t="s">
        <v>139</v>
      </c>
      <c r="T547" s="73" t="s">
        <v>140</v>
      </c>
      <c r="U547" s="73" t="s">
        <v>139</v>
      </c>
      <c r="V547" s="73" t="s">
        <v>140</v>
      </c>
      <c r="W547" s="73"/>
      <c r="X547" s="73"/>
      <c r="Y547" s="73"/>
      <c r="Z547" s="73"/>
      <c r="AA547" s="73"/>
      <c r="AB547" s="73"/>
      <c r="AC547" s="73"/>
      <c r="AD547" s="73"/>
      <c r="AE547" s="73" t="s">
        <v>140</v>
      </c>
      <c r="AF547" s="73" t="s">
        <v>140</v>
      </c>
      <c r="AG547" s="73"/>
      <c r="AH547" s="73"/>
      <c r="AI547" s="73"/>
      <c r="AJ547" s="74"/>
    </row>
    <row r="548" spans="1:36">
      <c r="A548" s="67" t="s">
        <v>549</v>
      </c>
      <c r="B548" s="68" t="s">
        <v>438</v>
      </c>
      <c r="C548" s="106">
        <v>23</v>
      </c>
      <c r="D548" s="68"/>
      <c r="E548" s="68"/>
      <c r="F548" s="68"/>
      <c r="G548" s="68"/>
      <c r="H548" s="68"/>
      <c r="I548" s="68">
        <v>21400</v>
      </c>
      <c r="J548" s="68">
        <v>22100</v>
      </c>
      <c r="K548" s="68">
        <v>24100</v>
      </c>
      <c r="L548" s="68">
        <v>20700</v>
      </c>
      <c r="M548" s="68">
        <v>22200</v>
      </c>
      <c r="N548" s="68">
        <v>24900</v>
      </c>
      <c r="O548" s="68">
        <v>24200</v>
      </c>
      <c r="P548" s="68">
        <v>28000</v>
      </c>
      <c r="Q548" s="68">
        <v>27400</v>
      </c>
      <c r="R548" s="69">
        <v>28800</v>
      </c>
      <c r="S548" s="69">
        <v>30700</v>
      </c>
      <c r="T548" s="69">
        <v>31300</v>
      </c>
      <c r="U548" s="69">
        <v>34000</v>
      </c>
      <c r="V548" s="69">
        <v>35300</v>
      </c>
      <c r="W548" s="69" t="s">
        <v>150</v>
      </c>
      <c r="X548" s="69" t="s">
        <v>150</v>
      </c>
      <c r="Y548" s="69"/>
      <c r="Z548" s="69">
        <v>36400</v>
      </c>
      <c r="AA548" s="69">
        <v>35100</v>
      </c>
      <c r="AB548" s="69">
        <v>34400</v>
      </c>
      <c r="AC548" s="69">
        <v>33900</v>
      </c>
      <c r="AD548" s="69">
        <v>32000</v>
      </c>
      <c r="AE548" s="69">
        <v>32700</v>
      </c>
      <c r="AF548" s="69">
        <v>33000</v>
      </c>
      <c r="AG548" s="69">
        <v>33900</v>
      </c>
      <c r="AH548" s="69">
        <v>34800</v>
      </c>
      <c r="AI548" s="69"/>
      <c r="AJ548" s="70">
        <v>6</v>
      </c>
    </row>
    <row r="549" spans="1:36">
      <c r="A549" s="71" t="s">
        <v>549</v>
      </c>
      <c r="B549" s="72" t="s">
        <v>156</v>
      </c>
      <c r="C549" s="72">
        <v>437</v>
      </c>
      <c r="D549" s="72">
        <v>14500</v>
      </c>
      <c r="E549" s="72">
        <v>13900</v>
      </c>
      <c r="F549" s="72" t="s">
        <v>550</v>
      </c>
      <c r="G549" s="72">
        <v>20700</v>
      </c>
      <c r="H549" s="72">
        <v>25000</v>
      </c>
      <c r="I549" s="72">
        <v>25200</v>
      </c>
      <c r="J549" s="72">
        <v>29500</v>
      </c>
      <c r="K549" s="72">
        <v>29200</v>
      </c>
      <c r="L549" s="72">
        <v>31600</v>
      </c>
      <c r="M549" s="72">
        <v>32300</v>
      </c>
      <c r="N549" s="72">
        <v>30900</v>
      </c>
      <c r="O549" s="72">
        <v>31700</v>
      </c>
      <c r="P549" s="72">
        <v>33400</v>
      </c>
      <c r="Q549" s="72">
        <v>34500</v>
      </c>
      <c r="R549" s="73">
        <v>36400</v>
      </c>
      <c r="S549" s="73">
        <v>35700</v>
      </c>
      <c r="T549" s="73">
        <v>39900</v>
      </c>
      <c r="U549" s="73">
        <v>43900</v>
      </c>
      <c r="V549" s="73">
        <v>42100</v>
      </c>
      <c r="W549" s="73" t="s">
        <v>150</v>
      </c>
      <c r="X549" s="73" t="s">
        <v>150</v>
      </c>
      <c r="Y549" s="73">
        <v>42400</v>
      </c>
      <c r="Z549" s="73">
        <v>47400</v>
      </c>
      <c r="AA549" s="73">
        <v>49000</v>
      </c>
      <c r="AB549" s="73">
        <v>40400</v>
      </c>
      <c r="AC549" s="73">
        <v>40800</v>
      </c>
      <c r="AD549" s="73"/>
      <c r="AE549" s="73" t="s">
        <v>140</v>
      </c>
      <c r="AF549" s="73" t="s">
        <v>140</v>
      </c>
      <c r="AG549" s="73"/>
      <c r="AH549" s="73"/>
      <c r="AI549" s="73">
        <v>23</v>
      </c>
      <c r="AJ549" s="74">
        <v>6</v>
      </c>
    </row>
    <row r="550" spans="1:36">
      <c r="A550" s="67" t="s">
        <v>549</v>
      </c>
      <c r="B550" s="68" t="s">
        <v>156</v>
      </c>
      <c r="C550" s="106">
        <v>92</v>
      </c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9"/>
      <c r="AH550" s="69">
        <v>42600</v>
      </c>
      <c r="AI550" s="69"/>
      <c r="AJ550" s="70"/>
    </row>
    <row r="551" spans="1:36">
      <c r="A551" s="71" t="s">
        <v>549</v>
      </c>
      <c r="B551" s="72" t="s">
        <v>440</v>
      </c>
      <c r="C551" s="72">
        <v>433</v>
      </c>
      <c r="D551" s="72"/>
      <c r="E551" s="72"/>
      <c r="F551" s="72"/>
      <c r="G551" s="72"/>
      <c r="H551" s="72"/>
      <c r="I551" s="72">
        <v>24000</v>
      </c>
      <c r="J551" s="72">
        <v>23800</v>
      </c>
      <c r="K551" s="72">
        <v>25300</v>
      </c>
      <c r="L551" s="72">
        <v>23700</v>
      </c>
      <c r="M551" s="72">
        <v>25500</v>
      </c>
      <c r="N551" s="72">
        <v>25100</v>
      </c>
      <c r="O551" s="72">
        <v>27500</v>
      </c>
      <c r="P551" s="72">
        <v>29000</v>
      </c>
      <c r="Q551" s="72">
        <v>29200</v>
      </c>
      <c r="R551" s="73">
        <v>30200</v>
      </c>
      <c r="S551" s="73">
        <v>32500</v>
      </c>
      <c r="T551" s="73">
        <v>35500</v>
      </c>
      <c r="U551" s="73">
        <v>38200</v>
      </c>
      <c r="V551" s="73">
        <v>38000</v>
      </c>
      <c r="W551" s="73" t="s">
        <v>150</v>
      </c>
      <c r="X551" s="73" t="s">
        <v>150</v>
      </c>
      <c r="Y551" s="73"/>
      <c r="Z551" s="73">
        <v>42400</v>
      </c>
      <c r="AA551" s="73">
        <v>36500</v>
      </c>
      <c r="AB551" s="73">
        <v>35900</v>
      </c>
      <c r="AC551" s="73">
        <v>34200</v>
      </c>
      <c r="AD551" s="73"/>
      <c r="AE551" s="73" t="s">
        <v>140</v>
      </c>
      <c r="AF551" s="73" t="s">
        <v>140</v>
      </c>
      <c r="AG551" s="73"/>
      <c r="AH551" s="73"/>
      <c r="AI551" s="73">
        <v>23</v>
      </c>
      <c r="AJ551" s="74">
        <v>6</v>
      </c>
    </row>
    <row r="552" spans="1:36">
      <c r="A552" s="67" t="s">
        <v>549</v>
      </c>
      <c r="B552" s="68" t="s">
        <v>551</v>
      </c>
      <c r="C552" s="68">
        <v>436</v>
      </c>
      <c r="D552" s="68">
        <v>16800</v>
      </c>
      <c r="E552" s="68">
        <v>17200</v>
      </c>
      <c r="F552" s="68">
        <v>19800</v>
      </c>
      <c r="G552" s="68">
        <v>21400</v>
      </c>
      <c r="H552" s="68">
        <v>27500</v>
      </c>
      <c r="I552" s="68">
        <v>28500</v>
      </c>
      <c r="J552" s="68">
        <v>27900</v>
      </c>
      <c r="K552" s="68">
        <v>29100</v>
      </c>
      <c r="L552" s="68">
        <v>29100</v>
      </c>
      <c r="M552" s="68">
        <v>26200</v>
      </c>
      <c r="N552" s="68">
        <v>28800</v>
      </c>
      <c r="O552" s="68">
        <v>30600</v>
      </c>
      <c r="P552" s="68">
        <v>30700</v>
      </c>
      <c r="Q552" s="68">
        <v>30100</v>
      </c>
      <c r="R552" s="69">
        <v>32900</v>
      </c>
      <c r="S552" s="69">
        <v>31600</v>
      </c>
      <c r="T552" s="69">
        <v>30800</v>
      </c>
      <c r="U552" s="69">
        <v>43100</v>
      </c>
      <c r="V552" s="69" t="s">
        <v>154</v>
      </c>
      <c r="W552" s="69" t="s">
        <v>150</v>
      </c>
      <c r="X552" s="69">
        <v>45300</v>
      </c>
      <c r="Y552" s="69">
        <v>53300</v>
      </c>
      <c r="Z552" s="69">
        <v>53600</v>
      </c>
      <c r="AA552" s="69">
        <v>50100</v>
      </c>
      <c r="AB552" s="69">
        <v>46100</v>
      </c>
      <c r="AC552" s="69">
        <v>42000</v>
      </c>
      <c r="AD552" s="69"/>
      <c r="AE552" s="69" t="s">
        <v>140</v>
      </c>
      <c r="AF552" s="69" t="s">
        <v>140</v>
      </c>
      <c r="AG552" s="69"/>
      <c r="AH552" s="69"/>
      <c r="AI552" s="69">
        <v>25</v>
      </c>
      <c r="AJ552" s="70">
        <v>6</v>
      </c>
    </row>
    <row r="553" spans="1:36">
      <c r="A553" s="67" t="s">
        <v>549</v>
      </c>
      <c r="B553" s="68" t="s">
        <v>552</v>
      </c>
      <c r="C553" s="68">
        <v>93</v>
      </c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9"/>
      <c r="AH553" s="69">
        <v>46100</v>
      </c>
      <c r="AI553" s="69"/>
      <c r="AJ553" s="70"/>
    </row>
    <row r="554" spans="1:36">
      <c r="A554" s="71" t="s">
        <v>549</v>
      </c>
      <c r="B554" s="72" t="s">
        <v>553</v>
      </c>
      <c r="C554" s="92">
        <v>25</v>
      </c>
      <c r="D554" s="72"/>
      <c r="E554" s="72"/>
      <c r="F554" s="72"/>
      <c r="G554" s="72"/>
      <c r="H554" s="72"/>
      <c r="I554" s="72" t="s">
        <v>140</v>
      </c>
      <c r="J554" s="72" t="s">
        <v>140</v>
      </c>
      <c r="K554" s="72">
        <v>26900</v>
      </c>
      <c r="L554" s="72">
        <v>29100</v>
      </c>
      <c r="M554" s="72">
        <v>27300</v>
      </c>
      <c r="N554" s="72">
        <v>27700</v>
      </c>
      <c r="O554" s="72">
        <v>29400</v>
      </c>
      <c r="P554" s="72">
        <v>29400</v>
      </c>
      <c r="Q554" s="72">
        <v>27100</v>
      </c>
      <c r="R554" s="73">
        <v>29000</v>
      </c>
      <c r="S554" s="73">
        <v>31500</v>
      </c>
      <c r="T554" s="73">
        <v>35100</v>
      </c>
      <c r="U554" s="73" t="s">
        <v>154</v>
      </c>
      <c r="V554" s="73">
        <v>37700</v>
      </c>
      <c r="W554" s="73">
        <v>40800</v>
      </c>
      <c r="X554" s="73">
        <v>41500</v>
      </c>
      <c r="Y554" s="73">
        <v>43300</v>
      </c>
      <c r="Z554" s="73">
        <v>41300</v>
      </c>
      <c r="AA554" s="73">
        <v>41200</v>
      </c>
      <c r="AB554" s="73">
        <v>40200</v>
      </c>
      <c r="AC554" s="73">
        <v>38600</v>
      </c>
      <c r="AD554" s="73">
        <v>42000</v>
      </c>
      <c r="AE554" s="73" t="s">
        <v>140</v>
      </c>
      <c r="AF554" s="73">
        <v>36600</v>
      </c>
      <c r="AG554" s="73">
        <v>37700</v>
      </c>
      <c r="AH554" s="73">
        <v>42500</v>
      </c>
      <c r="AI554" s="73"/>
      <c r="AJ554" s="74"/>
    </row>
    <row r="555" spans="1:36">
      <c r="A555" s="67" t="s">
        <v>549</v>
      </c>
      <c r="B555" s="68" t="s">
        <v>554</v>
      </c>
      <c r="C555" s="68">
        <v>424</v>
      </c>
      <c r="D555" s="68">
        <v>22800</v>
      </c>
      <c r="E555" s="68">
        <v>22000</v>
      </c>
      <c r="F555" s="68">
        <v>23400</v>
      </c>
      <c r="G555" s="68">
        <v>25400</v>
      </c>
      <c r="H555" s="68">
        <v>27600</v>
      </c>
      <c r="I555" s="68">
        <v>29300</v>
      </c>
      <c r="J555" s="68">
        <v>28200</v>
      </c>
      <c r="K555" s="68">
        <v>31200</v>
      </c>
      <c r="L555" s="68">
        <v>30900</v>
      </c>
      <c r="M555" s="68">
        <v>26700</v>
      </c>
      <c r="N555" s="68">
        <v>28400</v>
      </c>
      <c r="O555" s="68">
        <v>28900</v>
      </c>
      <c r="P555" s="68">
        <v>28800</v>
      </c>
      <c r="Q555" s="68">
        <v>25700</v>
      </c>
      <c r="R555" s="69">
        <v>27700</v>
      </c>
      <c r="S555" s="69">
        <v>30400</v>
      </c>
      <c r="T555" s="69">
        <v>34400</v>
      </c>
      <c r="U555" s="69">
        <v>34700</v>
      </c>
      <c r="V555" s="69">
        <v>40100</v>
      </c>
      <c r="W555" s="69">
        <v>42500</v>
      </c>
      <c r="X555" s="69">
        <v>42600</v>
      </c>
      <c r="Y555" s="69">
        <v>45300</v>
      </c>
      <c r="Z555" s="69">
        <v>41700</v>
      </c>
      <c r="AA555" s="69">
        <v>37000</v>
      </c>
      <c r="AB555" s="69">
        <v>37200</v>
      </c>
      <c r="AC555" s="69">
        <v>33400</v>
      </c>
      <c r="AD555" s="69"/>
      <c r="AE555" s="69" t="s">
        <v>140</v>
      </c>
      <c r="AF555" s="69" t="s">
        <v>140</v>
      </c>
      <c r="AG555" s="69"/>
      <c r="AH555" s="69"/>
      <c r="AI555" s="69">
        <v>25</v>
      </c>
      <c r="AJ555" s="70">
        <v>4</v>
      </c>
    </row>
    <row r="556" spans="1:36">
      <c r="A556" s="71" t="s">
        <v>549</v>
      </c>
      <c r="B556" s="72" t="s">
        <v>555</v>
      </c>
      <c r="C556" s="92">
        <v>94</v>
      </c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  <c r="AE556" s="73"/>
      <c r="AF556" s="73"/>
      <c r="AG556" s="73"/>
      <c r="AH556" s="73">
        <v>33100</v>
      </c>
      <c r="AI556" s="73"/>
      <c r="AJ556" s="74"/>
    </row>
    <row r="557" spans="1:36">
      <c r="A557" s="67" t="s">
        <v>549</v>
      </c>
      <c r="B557" s="68" t="s">
        <v>556</v>
      </c>
      <c r="C557" s="68">
        <v>420</v>
      </c>
      <c r="D557" s="68">
        <v>27700</v>
      </c>
      <c r="E557" s="68">
        <v>29700</v>
      </c>
      <c r="F557" s="68">
        <v>36200</v>
      </c>
      <c r="G557" s="68">
        <v>36000</v>
      </c>
      <c r="H557" s="68">
        <v>42300</v>
      </c>
      <c r="I557" s="68">
        <v>41800</v>
      </c>
      <c r="J557" s="68">
        <v>39300</v>
      </c>
      <c r="K557" s="68">
        <v>41700</v>
      </c>
      <c r="L557" s="68">
        <v>42700</v>
      </c>
      <c r="M557" s="68">
        <v>37300</v>
      </c>
      <c r="N557" s="68">
        <v>41300</v>
      </c>
      <c r="O557" s="68">
        <v>40300</v>
      </c>
      <c r="P557" s="68">
        <v>41200</v>
      </c>
      <c r="Q557" s="68">
        <v>39400</v>
      </c>
      <c r="R557" s="69">
        <v>41300</v>
      </c>
      <c r="S557" s="69">
        <v>41100</v>
      </c>
      <c r="T557" s="69">
        <v>48500</v>
      </c>
      <c r="U557" s="69">
        <v>47800</v>
      </c>
      <c r="V557" s="69">
        <v>52500</v>
      </c>
      <c r="W557" s="69">
        <v>58700</v>
      </c>
      <c r="X557" s="69">
        <v>56100</v>
      </c>
      <c r="Y557" s="69">
        <v>57900</v>
      </c>
      <c r="Z557" s="69">
        <v>55700</v>
      </c>
      <c r="AA557" s="69">
        <v>57800</v>
      </c>
      <c r="AB557" s="69">
        <v>54600</v>
      </c>
      <c r="AC557" s="69">
        <v>53400</v>
      </c>
      <c r="AD557" s="69"/>
      <c r="AE557" s="69" t="s">
        <v>140</v>
      </c>
      <c r="AF557" s="69" t="s">
        <v>140</v>
      </c>
      <c r="AG557" s="69"/>
      <c r="AH557" s="69"/>
      <c r="AI557" s="69">
        <v>25</v>
      </c>
      <c r="AJ557" s="70">
        <v>4</v>
      </c>
    </row>
    <row r="558" spans="1:36">
      <c r="A558" s="71" t="s">
        <v>549</v>
      </c>
      <c r="B558" s="72" t="s">
        <v>557</v>
      </c>
      <c r="C558" s="72">
        <v>434</v>
      </c>
      <c r="D558" s="72"/>
      <c r="E558" s="72" t="s">
        <v>139</v>
      </c>
      <c r="F558" s="72" t="s">
        <v>139</v>
      </c>
      <c r="G558" s="72"/>
      <c r="H558" s="72"/>
      <c r="I558" s="72">
        <v>45200</v>
      </c>
      <c r="J558" s="72">
        <v>43700</v>
      </c>
      <c r="K558" s="72">
        <v>46400</v>
      </c>
      <c r="L558" s="72">
        <v>45900</v>
      </c>
      <c r="M558" s="72">
        <v>48500</v>
      </c>
      <c r="N558" s="72">
        <v>45600</v>
      </c>
      <c r="O558" s="72">
        <v>44200</v>
      </c>
      <c r="P558" s="72">
        <v>42800</v>
      </c>
      <c r="Q558" s="72"/>
      <c r="R558" s="73">
        <v>42500</v>
      </c>
      <c r="S558" s="73">
        <v>41700</v>
      </c>
      <c r="T558" s="73">
        <v>48800</v>
      </c>
      <c r="U558" s="73">
        <v>48600</v>
      </c>
      <c r="V558" s="73">
        <v>54700</v>
      </c>
      <c r="W558" s="73">
        <v>55900</v>
      </c>
      <c r="X558" s="73">
        <v>56500</v>
      </c>
      <c r="Y558" s="73">
        <v>56200</v>
      </c>
      <c r="Z558" s="73">
        <v>57200</v>
      </c>
      <c r="AA558" s="73">
        <v>58200</v>
      </c>
      <c r="AB558" s="73">
        <v>51000</v>
      </c>
      <c r="AC558" s="73">
        <v>44000</v>
      </c>
      <c r="AD558" s="73"/>
      <c r="AE558" s="73" t="s">
        <v>140</v>
      </c>
      <c r="AF558" s="73" t="s">
        <v>140</v>
      </c>
      <c r="AG558" s="73"/>
      <c r="AH558" s="73"/>
      <c r="AI558" s="73">
        <v>25</v>
      </c>
      <c r="AJ558" s="74">
        <v>4</v>
      </c>
    </row>
    <row r="559" spans="1:36">
      <c r="A559" s="67" t="s">
        <v>549</v>
      </c>
      <c r="B559" s="68" t="s">
        <v>558</v>
      </c>
      <c r="C559" s="68">
        <v>435</v>
      </c>
      <c r="D559" s="68">
        <v>31200</v>
      </c>
      <c r="E559" s="68">
        <v>37400</v>
      </c>
      <c r="F559" s="68">
        <v>42700</v>
      </c>
      <c r="G559" s="68">
        <v>46500</v>
      </c>
      <c r="H559" s="68">
        <v>51300</v>
      </c>
      <c r="I559" s="68">
        <v>52000</v>
      </c>
      <c r="J559" s="68">
        <v>54400</v>
      </c>
      <c r="K559" s="68">
        <v>54800</v>
      </c>
      <c r="L559" s="68">
        <v>48400</v>
      </c>
      <c r="M559" s="68">
        <v>50100</v>
      </c>
      <c r="N559" s="68">
        <v>53100</v>
      </c>
      <c r="O559" s="68">
        <v>51100</v>
      </c>
      <c r="P559" s="68">
        <v>52700</v>
      </c>
      <c r="Q559" s="68"/>
      <c r="R559" s="69">
        <v>49000</v>
      </c>
      <c r="S559" s="69">
        <v>48400</v>
      </c>
      <c r="T559" s="69">
        <v>58900</v>
      </c>
      <c r="U559" s="69">
        <v>52700</v>
      </c>
      <c r="V559" s="69">
        <v>63700</v>
      </c>
      <c r="W559" s="69">
        <v>66800</v>
      </c>
      <c r="X559" s="69">
        <v>66900</v>
      </c>
      <c r="Y559" s="69">
        <v>65300</v>
      </c>
      <c r="Z559" s="69">
        <v>63400</v>
      </c>
      <c r="AA559" s="69">
        <v>58800</v>
      </c>
      <c r="AB559" s="69">
        <v>54700</v>
      </c>
      <c r="AC559" s="69">
        <v>51200</v>
      </c>
      <c r="AD559" s="69"/>
      <c r="AE559" s="69" t="s">
        <v>140</v>
      </c>
      <c r="AF559" s="69" t="s">
        <v>140</v>
      </c>
      <c r="AG559" s="69"/>
      <c r="AH559" s="69"/>
      <c r="AI559" s="69">
        <v>25</v>
      </c>
      <c r="AJ559" s="70">
        <v>4</v>
      </c>
    </row>
    <row r="560" spans="1:36">
      <c r="A560" s="71" t="s">
        <v>549</v>
      </c>
      <c r="B560" s="72" t="s">
        <v>559</v>
      </c>
      <c r="C560" s="72">
        <v>418</v>
      </c>
      <c r="D560" s="72">
        <v>32300</v>
      </c>
      <c r="E560" s="72">
        <v>39500</v>
      </c>
      <c r="F560" s="72">
        <v>41300</v>
      </c>
      <c r="G560" s="72">
        <v>39900</v>
      </c>
      <c r="H560" s="72">
        <v>41800</v>
      </c>
      <c r="I560" s="72">
        <v>41900</v>
      </c>
      <c r="J560" s="72">
        <v>43200</v>
      </c>
      <c r="K560" s="72">
        <v>43100</v>
      </c>
      <c r="L560" s="72">
        <v>42100</v>
      </c>
      <c r="M560" s="72">
        <v>37800</v>
      </c>
      <c r="N560" s="72">
        <v>40600</v>
      </c>
      <c r="O560" s="72">
        <v>43200</v>
      </c>
      <c r="P560" s="72">
        <v>39900</v>
      </c>
      <c r="Q560" s="72"/>
      <c r="R560" s="73"/>
      <c r="S560" s="73">
        <v>35700</v>
      </c>
      <c r="T560" s="73">
        <v>38300</v>
      </c>
      <c r="U560" s="73">
        <v>41100</v>
      </c>
      <c r="V560" s="73">
        <v>43500</v>
      </c>
      <c r="W560" s="73">
        <v>47100</v>
      </c>
      <c r="X560" s="73">
        <v>47500</v>
      </c>
      <c r="Y560" s="73">
        <v>52400</v>
      </c>
      <c r="Z560" s="73">
        <v>49400</v>
      </c>
      <c r="AA560" s="73">
        <v>43100</v>
      </c>
      <c r="AB560" s="73">
        <v>38100</v>
      </c>
      <c r="AC560" s="73">
        <v>42200</v>
      </c>
      <c r="AD560" s="73"/>
      <c r="AE560" s="73" t="s">
        <v>140</v>
      </c>
      <c r="AF560" s="73" t="s">
        <v>140</v>
      </c>
      <c r="AG560" s="73"/>
      <c r="AH560" s="73"/>
      <c r="AI560" s="73">
        <v>9</v>
      </c>
      <c r="AJ560" s="74">
        <v>4</v>
      </c>
    </row>
    <row r="561" spans="1:36">
      <c r="A561" s="67" t="s">
        <v>549</v>
      </c>
      <c r="B561" s="68" t="s">
        <v>560</v>
      </c>
      <c r="C561" s="106">
        <v>95</v>
      </c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69">
        <v>40000</v>
      </c>
      <c r="AI561" s="69"/>
      <c r="AJ561" s="70"/>
    </row>
    <row r="562" spans="1:36">
      <c r="A562" s="71" t="s">
        <v>549</v>
      </c>
      <c r="B562" s="72" t="s">
        <v>517</v>
      </c>
      <c r="C562" s="72">
        <v>426</v>
      </c>
      <c r="D562" s="72">
        <v>34300</v>
      </c>
      <c r="E562" s="72">
        <v>41200</v>
      </c>
      <c r="F562" s="72">
        <v>42800</v>
      </c>
      <c r="G562" s="72">
        <v>34500</v>
      </c>
      <c r="H562" s="72">
        <v>46400</v>
      </c>
      <c r="I562" s="72">
        <v>47600</v>
      </c>
      <c r="J562" s="72">
        <v>43200</v>
      </c>
      <c r="K562" s="72">
        <v>44200</v>
      </c>
      <c r="L562" s="72">
        <v>48200</v>
      </c>
      <c r="M562" s="72">
        <v>39700</v>
      </c>
      <c r="N562" s="72">
        <v>46200</v>
      </c>
      <c r="O562" s="72">
        <v>45600</v>
      </c>
      <c r="P562" s="72">
        <v>47200</v>
      </c>
      <c r="Q562" s="72">
        <v>43600</v>
      </c>
      <c r="R562" s="73">
        <v>43600</v>
      </c>
      <c r="S562" s="73">
        <v>50600</v>
      </c>
      <c r="T562" s="73">
        <v>47700</v>
      </c>
      <c r="U562" s="73">
        <v>55400</v>
      </c>
      <c r="V562" s="73">
        <v>54400</v>
      </c>
      <c r="W562" s="73">
        <v>60100</v>
      </c>
      <c r="X562" s="73">
        <v>58800</v>
      </c>
      <c r="Y562" s="73">
        <v>61200</v>
      </c>
      <c r="Z562" s="73">
        <v>56000</v>
      </c>
      <c r="AA562" s="73">
        <v>53200</v>
      </c>
      <c r="AB562" s="73">
        <v>54600</v>
      </c>
      <c r="AC562" s="73">
        <v>49400</v>
      </c>
      <c r="AD562" s="73"/>
      <c r="AE562" s="73" t="s">
        <v>140</v>
      </c>
      <c r="AF562" s="73" t="s">
        <v>140</v>
      </c>
      <c r="AG562" s="73"/>
      <c r="AH562" s="73"/>
      <c r="AI562" s="73">
        <v>9</v>
      </c>
      <c r="AJ562" s="74">
        <v>3</v>
      </c>
    </row>
    <row r="563" spans="1:36">
      <c r="A563" s="67" t="s">
        <v>549</v>
      </c>
      <c r="B563" s="68" t="s">
        <v>561</v>
      </c>
      <c r="C563" s="106">
        <v>9</v>
      </c>
      <c r="D563" s="68">
        <v>0</v>
      </c>
      <c r="E563" s="68"/>
      <c r="F563" s="68"/>
      <c r="G563" s="68"/>
      <c r="H563" s="68"/>
      <c r="I563" s="68">
        <v>51500</v>
      </c>
      <c r="J563" s="68">
        <v>51000</v>
      </c>
      <c r="K563" s="68">
        <v>50800</v>
      </c>
      <c r="L563" s="68">
        <v>47900</v>
      </c>
      <c r="M563" s="68">
        <v>57000</v>
      </c>
      <c r="N563" s="68" t="s">
        <v>562</v>
      </c>
      <c r="O563" s="68">
        <v>54200</v>
      </c>
      <c r="P563" s="68">
        <v>51400</v>
      </c>
      <c r="Q563" s="68">
        <v>49000</v>
      </c>
      <c r="R563" s="69">
        <v>49500</v>
      </c>
      <c r="S563" s="69">
        <v>52800</v>
      </c>
      <c r="T563" s="69">
        <v>54400</v>
      </c>
      <c r="U563" s="69">
        <v>55700</v>
      </c>
      <c r="V563" s="69">
        <v>57100</v>
      </c>
      <c r="W563" s="69">
        <v>62100</v>
      </c>
      <c r="X563" s="69">
        <v>62400</v>
      </c>
      <c r="Y563" s="69">
        <v>61000</v>
      </c>
      <c r="Z563" s="69">
        <v>58000</v>
      </c>
      <c r="AA563" s="69">
        <v>50400</v>
      </c>
      <c r="AB563" s="69">
        <v>53300</v>
      </c>
      <c r="AC563" s="69">
        <v>53800</v>
      </c>
      <c r="AD563" s="69">
        <v>52400</v>
      </c>
      <c r="AE563" s="69">
        <v>50700</v>
      </c>
      <c r="AF563" s="69">
        <v>49100</v>
      </c>
      <c r="AG563" s="69">
        <v>50500</v>
      </c>
      <c r="AH563" s="69">
        <v>52300</v>
      </c>
      <c r="AI563" s="69"/>
      <c r="AJ563" s="70">
        <v>3</v>
      </c>
    </row>
    <row r="564" spans="1:36">
      <c r="A564" s="71" t="s">
        <v>549</v>
      </c>
      <c r="B564" s="72" t="s">
        <v>563</v>
      </c>
      <c r="C564" s="72">
        <v>422</v>
      </c>
      <c r="D564" s="72">
        <v>49500</v>
      </c>
      <c r="E564" s="72">
        <v>48200</v>
      </c>
      <c r="F564" s="72">
        <v>52800</v>
      </c>
      <c r="G564" s="72">
        <v>53600</v>
      </c>
      <c r="H564" s="72">
        <v>57700</v>
      </c>
      <c r="I564" s="72">
        <v>55800</v>
      </c>
      <c r="J564" s="72">
        <v>56000</v>
      </c>
      <c r="K564" s="72">
        <v>55800</v>
      </c>
      <c r="L564" s="72">
        <v>55800</v>
      </c>
      <c r="M564" s="72">
        <v>48200</v>
      </c>
      <c r="N564" s="72">
        <v>50100</v>
      </c>
      <c r="O564" s="72">
        <v>53500</v>
      </c>
      <c r="P564" s="72">
        <v>47500</v>
      </c>
      <c r="Q564" s="72">
        <v>46800</v>
      </c>
      <c r="R564" s="73">
        <v>51200</v>
      </c>
      <c r="S564" s="73">
        <v>42700</v>
      </c>
      <c r="T564" s="73">
        <v>53700</v>
      </c>
      <c r="U564" s="73">
        <v>50900</v>
      </c>
      <c r="V564" s="73">
        <v>48400</v>
      </c>
      <c r="W564" s="73">
        <v>61200</v>
      </c>
      <c r="X564" s="73">
        <v>60700</v>
      </c>
      <c r="Y564" s="73">
        <v>60800</v>
      </c>
      <c r="Z564" s="73">
        <v>52500</v>
      </c>
      <c r="AA564" s="73">
        <v>52100</v>
      </c>
      <c r="AB564" s="73">
        <v>49800</v>
      </c>
      <c r="AC564" s="73">
        <v>49900</v>
      </c>
      <c r="AD564" s="73"/>
      <c r="AE564" s="73" t="s">
        <v>140</v>
      </c>
      <c r="AF564" s="73" t="s">
        <v>140</v>
      </c>
      <c r="AG564" s="73"/>
      <c r="AH564" s="73"/>
      <c r="AI564" s="73">
        <v>9</v>
      </c>
      <c r="AJ564" s="74">
        <v>3</v>
      </c>
    </row>
    <row r="565" spans="1:36">
      <c r="A565" s="67" t="s">
        <v>549</v>
      </c>
      <c r="B565" s="68" t="s">
        <v>534</v>
      </c>
      <c r="C565" s="68">
        <v>430</v>
      </c>
      <c r="D565" s="68">
        <v>51000</v>
      </c>
      <c r="E565" s="68">
        <v>51600</v>
      </c>
      <c r="F565" s="68">
        <v>56100</v>
      </c>
      <c r="G565" s="68">
        <v>58100</v>
      </c>
      <c r="H565" s="68">
        <v>61600</v>
      </c>
      <c r="I565" s="68">
        <v>64900</v>
      </c>
      <c r="J565" s="68">
        <v>58400</v>
      </c>
      <c r="K565" s="68">
        <v>57700</v>
      </c>
      <c r="L565" s="68">
        <v>59700</v>
      </c>
      <c r="M565" s="68">
        <v>50200</v>
      </c>
      <c r="N565" s="68">
        <v>53900</v>
      </c>
      <c r="O565" s="68">
        <v>57100</v>
      </c>
      <c r="P565" s="68">
        <v>40700</v>
      </c>
      <c r="Q565" s="68">
        <v>38400</v>
      </c>
      <c r="R565" s="69">
        <v>40900</v>
      </c>
      <c r="S565" s="69">
        <v>39600</v>
      </c>
      <c r="T565" s="69">
        <v>39900</v>
      </c>
      <c r="U565" s="69">
        <v>42000</v>
      </c>
      <c r="V565" s="69">
        <v>42200</v>
      </c>
      <c r="W565" s="69">
        <v>45900</v>
      </c>
      <c r="X565" s="69">
        <v>44100</v>
      </c>
      <c r="Y565" s="69">
        <v>45700</v>
      </c>
      <c r="Z565" s="69">
        <v>42700</v>
      </c>
      <c r="AA565" s="69">
        <v>38400</v>
      </c>
      <c r="AB565" s="69">
        <v>36200</v>
      </c>
      <c r="AC565" s="69">
        <v>32400</v>
      </c>
      <c r="AD565" s="69"/>
      <c r="AE565" s="69" t="s">
        <v>140</v>
      </c>
      <c r="AF565" s="69" t="s">
        <v>140</v>
      </c>
      <c r="AG565" s="69"/>
      <c r="AH565" s="69"/>
      <c r="AI565" s="69">
        <v>9</v>
      </c>
      <c r="AJ565" s="70">
        <v>3</v>
      </c>
    </row>
    <row r="566" spans="1:36">
      <c r="A566" s="71" t="s">
        <v>549</v>
      </c>
      <c r="B566" s="72" t="s">
        <v>534</v>
      </c>
      <c r="C566" s="92">
        <v>96</v>
      </c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  <c r="AE566" s="73"/>
      <c r="AF566" s="73"/>
      <c r="AG566" s="73"/>
      <c r="AH566" s="73">
        <v>41100</v>
      </c>
      <c r="AI566" s="73"/>
      <c r="AJ566" s="74"/>
    </row>
    <row r="567" spans="1:36">
      <c r="A567" s="67" t="s">
        <v>549</v>
      </c>
      <c r="B567" s="68" t="s">
        <v>564</v>
      </c>
      <c r="C567" s="68">
        <v>427</v>
      </c>
      <c r="D567" s="68">
        <v>43100</v>
      </c>
      <c r="E567" s="68">
        <v>43500</v>
      </c>
      <c r="F567" s="68">
        <v>50300</v>
      </c>
      <c r="G567" s="68">
        <v>52300</v>
      </c>
      <c r="H567" s="68">
        <v>61200</v>
      </c>
      <c r="I567" s="68">
        <v>56200</v>
      </c>
      <c r="J567" s="68">
        <v>46700</v>
      </c>
      <c r="K567" s="68">
        <v>46200</v>
      </c>
      <c r="L567" s="68">
        <v>55800</v>
      </c>
      <c r="M567" s="68">
        <v>43600</v>
      </c>
      <c r="N567" s="68">
        <v>42800</v>
      </c>
      <c r="O567" s="68">
        <v>44500</v>
      </c>
      <c r="P567" s="68"/>
      <c r="Q567" s="68">
        <v>37000</v>
      </c>
      <c r="R567" s="69">
        <v>42000</v>
      </c>
      <c r="S567" s="69">
        <v>44200</v>
      </c>
      <c r="T567" s="69">
        <v>43800</v>
      </c>
      <c r="U567" s="69">
        <v>43900</v>
      </c>
      <c r="V567" s="69">
        <v>44800</v>
      </c>
      <c r="W567" s="69">
        <v>52900</v>
      </c>
      <c r="X567" s="69">
        <v>45000</v>
      </c>
      <c r="Y567" s="69">
        <v>50500</v>
      </c>
      <c r="Z567" s="69">
        <v>49600</v>
      </c>
      <c r="AA567" s="69">
        <v>43500</v>
      </c>
      <c r="AB567" s="69">
        <v>38100</v>
      </c>
      <c r="AC567" s="69"/>
      <c r="AD567" s="69"/>
      <c r="AE567" s="69" t="s">
        <v>140</v>
      </c>
      <c r="AF567" s="69" t="s">
        <v>140</v>
      </c>
      <c r="AG567" s="69"/>
      <c r="AH567" s="69"/>
      <c r="AI567" s="69">
        <v>9</v>
      </c>
      <c r="AJ567" s="70">
        <v>3</v>
      </c>
    </row>
    <row r="568" spans="1:36">
      <c r="A568" s="71" t="s">
        <v>549</v>
      </c>
      <c r="B568" s="72" t="s">
        <v>299</v>
      </c>
      <c r="C568" s="72">
        <v>432</v>
      </c>
      <c r="D568" s="72">
        <v>45100</v>
      </c>
      <c r="E568" s="72">
        <v>46000</v>
      </c>
      <c r="F568" s="72">
        <v>50700</v>
      </c>
      <c r="G568" s="72">
        <v>53300</v>
      </c>
      <c r="H568" s="72">
        <v>62200</v>
      </c>
      <c r="I568" s="72">
        <v>53000</v>
      </c>
      <c r="J568" s="72">
        <v>51800</v>
      </c>
      <c r="K568" s="72">
        <v>51100</v>
      </c>
      <c r="L568" s="72">
        <v>53500</v>
      </c>
      <c r="M568" s="72">
        <v>43800</v>
      </c>
      <c r="N568" s="72">
        <v>49100</v>
      </c>
      <c r="O568" s="72">
        <v>49200</v>
      </c>
      <c r="P568" s="72">
        <v>40600</v>
      </c>
      <c r="Q568" s="72">
        <v>42800</v>
      </c>
      <c r="R568" s="73">
        <v>46800</v>
      </c>
      <c r="S568" s="73">
        <v>48600</v>
      </c>
      <c r="T568" s="73">
        <v>44600</v>
      </c>
      <c r="U568" s="73">
        <v>51000</v>
      </c>
      <c r="V568" s="73">
        <v>48200</v>
      </c>
      <c r="W568" s="73">
        <v>49200</v>
      </c>
      <c r="X568" s="73">
        <v>50300</v>
      </c>
      <c r="Y568" s="73">
        <v>52000</v>
      </c>
      <c r="Z568" s="73">
        <v>51600</v>
      </c>
      <c r="AA568" s="73">
        <v>46800</v>
      </c>
      <c r="AB568" s="73">
        <v>35500</v>
      </c>
      <c r="AC568" s="73">
        <v>38800</v>
      </c>
      <c r="AD568" s="73"/>
      <c r="AE568" s="73" t="s">
        <v>140</v>
      </c>
      <c r="AF568" s="73" t="s">
        <v>140</v>
      </c>
      <c r="AG568" s="73"/>
      <c r="AH568" s="73"/>
      <c r="AI568" s="73">
        <v>9</v>
      </c>
      <c r="AJ568" s="74">
        <v>3</v>
      </c>
    </row>
    <row r="569" spans="1:36">
      <c r="A569" s="67" t="s">
        <v>549</v>
      </c>
      <c r="B569" s="68" t="s">
        <v>411</v>
      </c>
      <c r="C569" s="68">
        <v>429</v>
      </c>
      <c r="D569" s="68">
        <v>46400</v>
      </c>
      <c r="E569" s="68">
        <v>45000</v>
      </c>
      <c r="F569" s="68">
        <v>49700</v>
      </c>
      <c r="G569" s="68">
        <v>50500</v>
      </c>
      <c r="H569" s="68">
        <v>48800</v>
      </c>
      <c r="I569" s="68">
        <v>50500</v>
      </c>
      <c r="J569" s="68">
        <v>48300</v>
      </c>
      <c r="K569" s="68">
        <v>46000</v>
      </c>
      <c r="L569" s="68">
        <v>53200</v>
      </c>
      <c r="M569" s="68">
        <v>45100</v>
      </c>
      <c r="N569" s="68">
        <v>44700</v>
      </c>
      <c r="O569" s="68">
        <v>45800</v>
      </c>
      <c r="P569" s="68">
        <v>38900</v>
      </c>
      <c r="Q569" s="68">
        <v>40000</v>
      </c>
      <c r="R569" s="69">
        <v>41300</v>
      </c>
      <c r="S569" s="69">
        <v>41900</v>
      </c>
      <c r="T569" s="69">
        <v>43700</v>
      </c>
      <c r="U569" s="69">
        <v>45300</v>
      </c>
      <c r="V569" s="69">
        <v>44500</v>
      </c>
      <c r="W569" s="69">
        <v>48200</v>
      </c>
      <c r="X569" s="69">
        <v>38500</v>
      </c>
      <c r="Y569" s="69">
        <v>50600</v>
      </c>
      <c r="Z569" s="69">
        <v>53000</v>
      </c>
      <c r="AA569" s="69">
        <v>52100</v>
      </c>
      <c r="AB569" s="69">
        <v>42000</v>
      </c>
      <c r="AC569" s="69"/>
      <c r="AD569" s="69"/>
      <c r="AE569" s="69" t="s">
        <v>140</v>
      </c>
      <c r="AF569" s="69" t="s">
        <v>140</v>
      </c>
      <c r="AG569" s="69"/>
      <c r="AH569" s="69"/>
      <c r="AI569" s="69">
        <v>9</v>
      </c>
      <c r="AJ569" s="70">
        <v>3</v>
      </c>
    </row>
    <row r="570" spans="1:36">
      <c r="A570" s="71" t="s">
        <v>549</v>
      </c>
      <c r="B570" s="72" t="s">
        <v>411</v>
      </c>
      <c r="C570" s="92">
        <v>97</v>
      </c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  <c r="AE570" s="73"/>
      <c r="AF570" s="73"/>
      <c r="AG570" s="73"/>
      <c r="AH570" s="73">
        <v>42500</v>
      </c>
      <c r="AI570" s="73"/>
      <c r="AJ570" s="74"/>
    </row>
    <row r="571" spans="1:36">
      <c r="A571" s="67" t="s">
        <v>549</v>
      </c>
      <c r="B571" s="68" t="s">
        <v>297</v>
      </c>
      <c r="C571" s="68">
        <v>428</v>
      </c>
      <c r="D571" s="68">
        <v>44900</v>
      </c>
      <c r="E571" s="68">
        <v>42300</v>
      </c>
      <c r="F571" s="68">
        <v>48500</v>
      </c>
      <c r="G571" s="68">
        <v>49500</v>
      </c>
      <c r="H571" s="68">
        <v>56200</v>
      </c>
      <c r="I571" s="68">
        <v>52200</v>
      </c>
      <c r="J571" s="68">
        <v>48100</v>
      </c>
      <c r="K571" s="68">
        <v>45200</v>
      </c>
      <c r="L571" s="68">
        <v>45800</v>
      </c>
      <c r="M571" s="68">
        <v>38400</v>
      </c>
      <c r="N571" s="68">
        <v>43500</v>
      </c>
      <c r="O571" s="68">
        <v>43500</v>
      </c>
      <c r="P571" s="68">
        <v>39700</v>
      </c>
      <c r="Q571" s="68">
        <v>38800</v>
      </c>
      <c r="R571" s="69">
        <v>39700</v>
      </c>
      <c r="S571" s="69">
        <v>40700</v>
      </c>
      <c r="T571" s="69">
        <v>45700</v>
      </c>
      <c r="U571" s="69">
        <v>43900</v>
      </c>
      <c r="V571" s="69">
        <v>43800</v>
      </c>
      <c r="W571" s="69">
        <v>47400</v>
      </c>
      <c r="X571" s="69">
        <v>45600</v>
      </c>
      <c r="Y571" s="69">
        <v>46600</v>
      </c>
      <c r="Z571" s="69">
        <v>46400</v>
      </c>
      <c r="AA571" s="69">
        <v>43200</v>
      </c>
      <c r="AB571" s="69">
        <v>40400</v>
      </c>
      <c r="AC571" s="69"/>
      <c r="AD571" s="69"/>
      <c r="AE571" s="69" t="s">
        <v>140</v>
      </c>
      <c r="AF571" s="69" t="s">
        <v>140</v>
      </c>
      <c r="AG571" s="69"/>
      <c r="AH571" s="69"/>
      <c r="AI571" s="69">
        <v>9</v>
      </c>
      <c r="AJ571" s="70">
        <v>3</v>
      </c>
    </row>
    <row r="572" spans="1:36">
      <c r="A572" s="67" t="s">
        <v>549</v>
      </c>
      <c r="B572" s="68" t="s">
        <v>565</v>
      </c>
      <c r="C572" s="68">
        <v>98</v>
      </c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9"/>
      <c r="AH572" s="69">
        <v>35600</v>
      </c>
      <c r="AI572" s="69"/>
      <c r="AJ572" s="70"/>
    </row>
    <row r="573" spans="1:36">
      <c r="A573" s="71" t="s">
        <v>549</v>
      </c>
      <c r="B573" s="72" t="s">
        <v>566</v>
      </c>
      <c r="C573" s="92">
        <v>1</v>
      </c>
      <c r="D573" s="72"/>
      <c r="E573" s="72"/>
      <c r="F573" s="72"/>
      <c r="G573" s="72"/>
      <c r="H573" s="72"/>
      <c r="I573" s="72">
        <v>50400</v>
      </c>
      <c r="J573" s="72">
        <v>51700</v>
      </c>
      <c r="K573" s="72">
        <v>51100</v>
      </c>
      <c r="L573" s="72">
        <v>50600</v>
      </c>
      <c r="M573" s="72">
        <v>51600</v>
      </c>
      <c r="N573" s="72" t="s">
        <v>567</v>
      </c>
      <c r="O573" s="72">
        <v>48300</v>
      </c>
      <c r="P573" s="72">
        <v>47800</v>
      </c>
      <c r="Q573" s="72">
        <v>40600</v>
      </c>
      <c r="R573" s="73">
        <v>38500</v>
      </c>
      <c r="S573" s="73">
        <v>39700</v>
      </c>
      <c r="T573" s="73">
        <v>41700</v>
      </c>
      <c r="U573" s="73">
        <v>43500</v>
      </c>
      <c r="V573" s="73">
        <v>45600</v>
      </c>
      <c r="W573" s="73">
        <v>49900</v>
      </c>
      <c r="X573" s="73">
        <v>52100</v>
      </c>
      <c r="Y573" s="73">
        <v>51900</v>
      </c>
      <c r="Z573" s="73"/>
      <c r="AA573" s="73">
        <v>42600</v>
      </c>
      <c r="AB573" s="73">
        <v>41800</v>
      </c>
      <c r="AC573" s="73">
        <v>41200</v>
      </c>
      <c r="AD573" s="73">
        <v>39700</v>
      </c>
      <c r="AE573" s="73">
        <v>36700</v>
      </c>
      <c r="AF573" s="73">
        <v>36400</v>
      </c>
      <c r="AG573" s="73">
        <v>41300</v>
      </c>
      <c r="AH573" s="73">
        <v>42400</v>
      </c>
      <c r="AI573" s="73"/>
      <c r="AJ573" s="74">
        <v>2</v>
      </c>
    </row>
    <row r="574" spans="1:36">
      <c r="A574" s="67" t="s">
        <v>549</v>
      </c>
      <c r="B574" s="68" t="s">
        <v>568</v>
      </c>
      <c r="C574" s="68">
        <v>421</v>
      </c>
      <c r="D574" s="68">
        <v>31500</v>
      </c>
      <c r="E574" s="68">
        <v>29600</v>
      </c>
      <c r="F574" s="68">
        <v>31400</v>
      </c>
      <c r="G574" s="68">
        <v>32600</v>
      </c>
      <c r="H574" s="68">
        <v>37600</v>
      </c>
      <c r="I574" s="68">
        <v>40300</v>
      </c>
      <c r="J574" s="68">
        <v>34200</v>
      </c>
      <c r="K574" s="68">
        <v>35800</v>
      </c>
      <c r="L574" s="68">
        <v>34300</v>
      </c>
      <c r="M574" s="68">
        <v>28900</v>
      </c>
      <c r="N574" s="68">
        <v>31100</v>
      </c>
      <c r="O574" s="68">
        <v>30700</v>
      </c>
      <c r="P574" s="68">
        <v>30100</v>
      </c>
      <c r="Q574" s="68">
        <v>27000</v>
      </c>
      <c r="R574" s="69">
        <v>28000</v>
      </c>
      <c r="S574" s="69">
        <v>28500</v>
      </c>
      <c r="T574" s="69">
        <v>29500</v>
      </c>
      <c r="U574" s="69">
        <v>29700</v>
      </c>
      <c r="V574" s="69">
        <v>31600</v>
      </c>
      <c r="W574" s="69">
        <v>31600</v>
      </c>
      <c r="X574" s="69">
        <v>34400</v>
      </c>
      <c r="Y574" s="69">
        <v>39500</v>
      </c>
      <c r="Z574" s="69">
        <v>32700</v>
      </c>
      <c r="AA574" s="69">
        <v>29900</v>
      </c>
      <c r="AB574" s="69">
        <v>32700</v>
      </c>
      <c r="AC574" s="69"/>
      <c r="AD574" s="69"/>
      <c r="AE574" s="69" t="s">
        <v>140</v>
      </c>
      <c r="AF574" s="69" t="s">
        <v>140</v>
      </c>
      <c r="AG574" s="69"/>
      <c r="AH574" s="69"/>
      <c r="AI574" s="69">
        <v>1</v>
      </c>
      <c r="AJ574" s="70">
        <v>2</v>
      </c>
    </row>
    <row r="575" spans="1:36">
      <c r="A575" s="71" t="s">
        <v>549</v>
      </c>
      <c r="B575" s="72" t="s">
        <v>204</v>
      </c>
      <c r="C575" s="72">
        <v>431</v>
      </c>
      <c r="D575" s="72"/>
      <c r="E575" s="72"/>
      <c r="F575" s="72"/>
      <c r="G575" s="72"/>
      <c r="H575" s="72"/>
      <c r="I575" s="72">
        <v>23200</v>
      </c>
      <c r="J575" s="72">
        <v>24100</v>
      </c>
      <c r="K575" s="72">
        <v>23900</v>
      </c>
      <c r="L575" s="72">
        <v>24700</v>
      </c>
      <c r="M575" s="72">
        <v>24200</v>
      </c>
      <c r="N575" s="72">
        <v>24000</v>
      </c>
      <c r="O575" s="72">
        <v>21800</v>
      </c>
      <c r="P575" s="72">
        <v>21700</v>
      </c>
      <c r="Q575" s="72">
        <v>22400</v>
      </c>
      <c r="R575" s="73">
        <v>21900</v>
      </c>
      <c r="S575" s="73">
        <v>21000</v>
      </c>
      <c r="T575" s="73">
        <v>23800</v>
      </c>
      <c r="U575" s="73">
        <v>25000</v>
      </c>
      <c r="V575" s="73">
        <v>25900</v>
      </c>
      <c r="W575" s="73">
        <v>28900</v>
      </c>
      <c r="X575" s="73">
        <v>27800</v>
      </c>
      <c r="Y575" s="73">
        <v>32100</v>
      </c>
      <c r="Z575" s="73">
        <v>26300</v>
      </c>
      <c r="AA575" s="73">
        <v>24900</v>
      </c>
      <c r="AB575" s="73">
        <v>26800</v>
      </c>
      <c r="AC575" s="73"/>
      <c r="AD575" s="73"/>
      <c r="AE575" s="73" t="s">
        <v>140</v>
      </c>
      <c r="AF575" s="73" t="s">
        <v>140</v>
      </c>
      <c r="AG575" s="73"/>
      <c r="AH575" s="73"/>
      <c r="AI575" s="73">
        <v>1</v>
      </c>
      <c r="AJ575" s="74">
        <v>2</v>
      </c>
    </row>
    <row r="576" spans="1:36">
      <c r="A576" s="71" t="s">
        <v>549</v>
      </c>
      <c r="B576" s="72" t="s">
        <v>161</v>
      </c>
      <c r="C576" s="72">
        <v>99</v>
      </c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  <c r="AE576" s="73"/>
      <c r="AF576" s="73"/>
      <c r="AG576" s="73"/>
      <c r="AH576" s="73">
        <v>25700</v>
      </c>
      <c r="AI576" s="73"/>
      <c r="AJ576" s="74"/>
    </row>
    <row r="577" spans="1:36">
      <c r="A577" s="67" t="s">
        <v>549</v>
      </c>
      <c r="B577" s="68" t="s">
        <v>199</v>
      </c>
      <c r="C577" s="68">
        <v>419</v>
      </c>
      <c r="D577" s="68">
        <v>19400</v>
      </c>
      <c r="E577" s="68">
        <v>23500</v>
      </c>
      <c r="F577" s="68">
        <v>17600</v>
      </c>
      <c r="G577" s="68">
        <v>19700</v>
      </c>
      <c r="H577" s="68">
        <v>20500</v>
      </c>
      <c r="I577" s="68">
        <v>20300</v>
      </c>
      <c r="J577" s="68">
        <v>20100</v>
      </c>
      <c r="K577" s="68">
        <v>22700</v>
      </c>
      <c r="L577" s="68">
        <v>20400</v>
      </c>
      <c r="M577" s="68">
        <v>19400</v>
      </c>
      <c r="N577" s="68">
        <v>20000</v>
      </c>
      <c r="O577" s="68">
        <v>16800</v>
      </c>
      <c r="P577" s="68">
        <v>17000</v>
      </c>
      <c r="Q577" s="68">
        <v>18000</v>
      </c>
      <c r="R577" s="69">
        <v>19700</v>
      </c>
      <c r="S577" s="69">
        <v>20000</v>
      </c>
      <c r="T577" s="69">
        <v>22500</v>
      </c>
      <c r="U577" s="69">
        <v>22900</v>
      </c>
      <c r="V577" s="69">
        <v>24300</v>
      </c>
      <c r="W577" s="69">
        <v>24700</v>
      </c>
      <c r="X577" s="69">
        <v>25700</v>
      </c>
      <c r="Y577" s="69">
        <v>30800</v>
      </c>
      <c r="Z577" s="69">
        <v>25100</v>
      </c>
      <c r="AA577" s="69">
        <v>26100</v>
      </c>
      <c r="AB577" s="69">
        <v>21600</v>
      </c>
      <c r="AC577" s="69"/>
      <c r="AD577" s="69"/>
      <c r="AE577" s="69" t="s">
        <v>140</v>
      </c>
      <c r="AF577" s="69" t="s">
        <v>140</v>
      </c>
      <c r="AG577" s="69"/>
      <c r="AH577" s="69"/>
      <c r="AI577" s="69">
        <v>1</v>
      </c>
      <c r="AJ577" s="70">
        <v>2</v>
      </c>
    </row>
    <row r="578" spans="1:36">
      <c r="A578" s="71" t="s">
        <v>549</v>
      </c>
      <c r="B578" s="72" t="s">
        <v>206</v>
      </c>
      <c r="C578" s="72">
        <v>425</v>
      </c>
      <c r="D578" s="72"/>
      <c r="E578" s="72"/>
      <c r="F578" s="72"/>
      <c r="G578" s="72"/>
      <c r="H578" s="72"/>
      <c r="I578" s="72">
        <v>19400</v>
      </c>
      <c r="J578" s="72">
        <v>19300</v>
      </c>
      <c r="K578" s="72">
        <v>18900</v>
      </c>
      <c r="L578" s="72">
        <v>19200</v>
      </c>
      <c r="M578" s="72">
        <v>18600</v>
      </c>
      <c r="N578" s="72">
        <v>19100</v>
      </c>
      <c r="O578" s="72">
        <v>15500</v>
      </c>
      <c r="P578" s="72">
        <v>15400</v>
      </c>
      <c r="Q578" s="72">
        <v>16000</v>
      </c>
      <c r="R578" s="73">
        <v>15500</v>
      </c>
      <c r="S578" s="73">
        <v>15600</v>
      </c>
      <c r="T578" s="73">
        <v>17100</v>
      </c>
      <c r="U578" s="73">
        <v>17400</v>
      </c>
      <c r="V578" s="73">
        <v>18200</v>
      </c>
      <c r="W578" s="73">
        <v>20000</v>
      </c>
      <c r="X578" s="73">
        <v>20400</v>
      </c>
      <c r="Y578" s="73">
        <v>23000</v>
      </c>
      <c r="Z578" s="73">
        <v>18300</v>
      </c>
      <c r="AA578" s="73">
        <v>17700</v>
      </c>
      <c r="AB578" s="73">
        <v>15700</v>
      </c>
      <c r="AC578" s="73"/>
      <c r="AD578" s="73"/>
      <c r="AE578" s="73" t="s">
        <v>140</v>
      </c>
      <c r="AF578" s="73" t="s">
        <v>140</v>
      </c>
      <c r="AG578" s="73"/>
      <c r="AH578" s="73"/>
      <c r="AI578" s="73">
        <v>1</v>
      </c>
      <c r="AJ578" s="74">
        <v>2</v>
      </c>
    </row>
    <row r="579" spans="1:36">
      <c r="A579" s="71" t="s">
        <v>549</v>
      </c>
      <c r="B579" s="72" t="s">
        <v>206</v>
      </c>
      <c r="C579" s="72">
        <v>100</v>
      </c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  <c r="AD579" s="73"/>
      <c r="AE579" s="73"/>
      <c r="AF579" s="73"/>
      <c r="AG579" s="73"/>
      <c r="AH579" s="73">
        <v>18100</v>
      </c>
      <c r="AI579" s="73"/>
      <c r="AJ579" s="74"/>
    </row>
    <row r="580" spans="1:36">
      <c r="A580" s="67" t="s">
        <v>549</v>
      </c>
      <c r="B580" s="68" t="s">
        <v>569</v>
      </c>
      <c r="C580" s="68">
        <v>103</v>
      </c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69">
        <v>21000</v>
      </c>
      <c r="AI580" s="69"/>
      <c r="AJ580" s="70"/>
    </row>
    <row r="581" spans="1:36">
      <c r="A581" s="71" t="s">
        <v>549</v>
      </c>
      <c r="B581" s="72" t="s">
        <v>570</v>
      </c>
      <c r="C581" s="72">
        <v>449</v>
      </c>
      <c r="D581" s="72">
        <v>10100</v>
      </c>
      <c r="E581" s="72">
        <v>10800</v>
      </c>
      <c r="F581" s="72">
        <v>13100</v>
      </c>
      <c r="G581" s="72">
        <v>13100</v>
      </c>
      <c r="H581" s="72">
        <v>11300</v>
      </c>
      <c r="I581" s="72">
        <v>11300</v>
      </c>
      <c r="J581" s="72">
        <v>11000</v>
      </c>
      <c r="K581" s="72">
        <v>11000</v>
      </c>
      <c r="L581" s="72">
        <v>12100</v>
      </c>
      <c r="M581" s="72">
        <v>15600</v>
      </c>
      <c r="N581" s="72">
        <v>14100</v>
      </c>
      <c r="O581" s="72">
        <v>11800</v>
      </c>
      <c r="P581" s="72">
        <v>11700</v>
      </c>
      <c r="Q581" s="72">
        <v>11500</v>
      </c>
      <c r="R581" s="73">
        <v>13100</v>
      </c>
      <c r="S581" s="73">
        <v>12800</v>
      </c>
      <c r="T581" s="73">
        <v>14600</v>
      </c>
      <c r="U581" s="73">
        <v>14800</v>
      </c>
      <c r="V581" s="73">
        <v>15400</v>
      </c>
      <c r="W581" s="73">
        <v>18000</v>
      </c>
      <c r="X581" s="73">
        <v>18700</v>
      </c>
      <c r="Y581" s="73">
        <v>18400</v>
      </c>
      <c r="Z581" s="73">
        <v>15500</v>
      </c>
      <c r="AA581" s="73">
        <v>20700</v>
      </c>
      <c r="AB581" s="73">
        <v>13900</v>
      </c>
      <c r="AC581" s="73"/>
      <c r="AD581" s="73"/>
      <c r="AE581" s="73" t="s">
        <v>140</v>
      </c>
      <c r="AF581" s="73" t="s">
        <v>140</v>
      </c>
      <c r="AG581" s="73"/>
      <c r="AH581" s="73"/>
      <c r="AI581" s="73">
        <v>1</v>
      </c>
      <c r="AJ581" s="74">
        <v>2</v>
      </c>
    </row>
    <row r="582" spans="1:36">
      <c r="A582" s="67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70"/>
    </row>
    <row r="583" spans="1:36">
      <c r="A583" s="71" t="s">
        <v>571</v>
      </c>
      <c r="B583" s="72" t="s">
        <v>182</v>
      </c>
      <c r="C583" s="72">
        <v>491</v>
      </c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>
        <v>5400</v>
      </c>
      <c r="Q583" s="72">
        <v>6600</v>
      </c>
      <c r="R583" s="73">
        <v>7200</v>
      </c>
      <c r="S583" s="73">
        <v>8500</v>
      </c>
      <c r="T583" s="73" t="s">
        <v>154</v>
      </c>
      <c r="U583" s="73">
        <v>7300</v>
      </c>
      <c r="V583" s="73">
        <v>9300</v>
      </c>
      <c r="W583" s="73">
        <v>9000</v>
      </c>
      <c r="X583" s="73">
        <v>9600</v>
      </c>
      <c r="Y583" s="73">
        <v>7800</v>
      </c>
      <c r="Z583" s="73">
        <v>6100</v>
      </c>
      <c r="AA583" s="73">
        <v>5700</v>
      </c>
      <c r="AB583" s="73">
        <v>5100</v>
      </c>
      <c r="AC583" s="73"/>
      <c r="AD583" s="73"/>
      <c r="AE583" s="73" t="s">
        <v>140</v>
      </c>
      <c r="AF583" s="73" t="s">
        <v>140</v>
      </c>
      <c r="AG583" s="73"/>
      <c r="AH583" s="73"/>
      <c r="AI583" s="73">
        <v>23</v>
      </c>
      <c r="AJ583" s="74">
        <v>6</v>
      </c>
    </row>
    <row r="584" spans="1:36">
      <c r="A584" s="67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9"/>
      <c r="S584" s="69"/>
      <c r="T584" s="69" t="s">
        <v>140</v>
      </c>
      <c r="U584" s="69" t="s">
        <v>139</v>
      </c>
      <c r="V584" s="69" t="s">
        <v>140</v>
      </c>
      <c r="W584" s="69"/>
      <c r="X584" s="69"/>
      <c r="Y584" s="69"/>
      <c r="Z584" s="69"/>
      <c r="AA584" s="69"/>
      <c r="AB584" s="69"/>
      <c r="AC584" s="69"/>
      <c r="AD584" s="69"/>
      <c r="AE584" s="69" t="s">
        <v>140</v>
      </c>
      <c r="AF584" s="69" t="s">
        <v>140</v>
      </c>
      <c r="AG584" s="69"/>
      <c r="AH584" s="69"/>
      <c r="AI584" s="69"/>
      <c r="AJ584" s="70"/>
    </row>
    <row r="585" spans="1:36">
      <c r="A585" s="71" t="s">
        <v>572</v>
      </c>
      <c r="B585" s="72" t="s">
        <v>161</v>
      </c>
      <c r="C585" s="72">
        <v>527</v>
      </c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3"/>
      <c r="S585" s="73"/>
      <c r="T585" s="73"/>
      <c r="U585" s="73">
        <v>6100</v>
      </c>
      <c r="V585" s="73">
        <v>8200</v>
      </c>
      <c r="W585" s="73">
        <v>10600</v>
      </c>
      <c r="X585" s="73">
        <v>12100</v>
      </c>
      <c r="Y585" s="73">
        <v>13600</v>
      </c>
      <c r="Z585" s="73">
        <v>14100</v>
      </c>
      <c r="AA585" s="73">
        <v>12900</v>
      </c>
      <c r="AB585" s="73">
        <v>13300</v>
      </c>
      <c r="AC585" s="73">
        <v>12000</v>
      </c>
      <c r="AD585" s="73">
        <v>12600</v>
      </c>
      <c r="AE585" s="73">
        <v>12400</v>
      </c>
      <c r="AF585" s="73">
        <v>12800</v>
      </c>
      <c r="AG585" s="73">
        <v>14100</v>
      </c>
      <c r="AH585" s="73">
        <v>15400</v>
      </c>
      <c r="AI585" s="73">
        <v>50</v>
      </c>
      <c r="AJ585" s="74">
        <v>1</v>
      </c>
    </row>
    <row r="586" spans="1:36">
      <c r="A586" s="67" t="s">
        <v>572</v>
      </c>
      <c r="B586" s="68" t="s">
        <v>573</v>
      </c>
      <c r="C586" s="68">
        <v>526</v>
      </c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9"/>
      <c r="S586" s="69"/>
      <c r="T586" s="69"/>
      <c r="U586" s="69"/>
      <c r="V586" s="69">
        <v>10800</v>
      </c>
      <c r="W586" s="69">
        <v>13800</v>
      </c>
      <c r="X586" s="69">
        <v>16400</v>
      </c>
      <c r="Y586" s="69">
        <v>18500</v>
      </c>
      <c r="Z586" s="69">
        <v>20100</v>
      </c>
      <c r="AA586" s="69">
        <v>19500</v>
      </c>
      <c r="AB586" s="69">
        <v>18700</v>
      </c>
      <c r="AC586" s="69"/>
      <c r="AD586" s="69"/>
      <c r="AE586" s="69" t="s">
        <v>140</v>
      </c>
      <c r="AF586" s="69" t="s">
        <v>140</v>
      </c>
      <c r="AG586" s="69"/>
      <c r="AH586" s="69"/>
      <c r="AI586" s="69">
        <v>50</v>
      </c>
      <c r="AJ586" s="70">
        <v>1</v>
      </c>
    </row>
    <row r="587" spans="1:36">
      <c r="A587" s="71" t="s">
        <v>572</v>
      </c>
      <c r="B587" s="72" t="s">
        <v>574</v>
      </c>
      <c r="C587" s="72">
        <v>523</v>
      </c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3"/>
      <c r="S587" s="73">
        <v>9100</v>
      </c>
      <c r="T587" s="73">
        <v>12000</v>
      </c>
      <c r="U587" s="73">
        <v>15900</v>
      </c>
      <c r="V587" s="73">
        <v>19200</v>
      </c>
      <c r="W587" s="73">
        <v>23900</v>
      </c>
      <c r="X587" s="73">
        <v>25700</v>
      </c>
      <c r="Y587" s="73">
        <v>27500</v>
      </c>
      <c r="Z587" s="73">
        <v>29500</v>
      </c>
      <c r="AA587" s="73">
        <v>28200</v>
      </c>
      <c r="AB587" s="73">
        <v>26800</v>
      </c>
      <c r="AC587" s="73">
        <v>24400</v>
      </c>
      <c r="AD587" s="73"/>
      <c r="AE587" s="73" t="s">
        <v>140</v>
      </c>
      <c r="AF587" s="73" t="s">
        <v>140</v>
      </c>
      <c r="AG587" s="73"/>
      <c r="AH587" s="73"/>
      <c r="AI587" s="73">
        <v>50</v>
      </c>
      <c r="AJ587" s="74">
        <v>1</v>
      </c>
    </row>
    <row r="588" spans="1:36">
      <c r="A588" s="67" t="s">
        <v>572</v>
      </c>
      <c r="B588" s="68" t="s">
        <v>209</v>
      </c>
      <c r="C588" s="68">
        <v>522</v>
      </c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9"/>
      <c r="S588" s="69">
        <v>15900</v>
      </c>
      <c r="T588" s="69">
        <v>19200</v>
      </c>
      <c r="U588" s="69">
        <v>23400</v>
      </c>
      <c r="V588" s="69">
        <v>26700</v>
      </c>
      <c r="W588" s="69">
        <v>32500</v>
      </c>
      <c r="X588" s="69">
        <v>35300</v>
      </c>
      <c r="Y588" s="69">
        <v>40200</v>
      </c>
      <c r="Z588" s="69">
        <v>40000</v>
      </c>
      <c r="AA588" s="69">
        <v>36800</v>
      </c>
      <c r="AB588" s="69">
        <v>38400</v>
      </c>
      <c r="AC588" s="69"/>
      <c r="AD588" s="69"/>
      <c r="AE588" s="69" t="s">
        <v>140</v>
      </c>
      <c r="AF588" s="69" t="s">
        <v>140</v>
      </c>
      <c r="AG588" s="69"/>
      <c r="AH588" s="69"/>
      <c r="AI588" s="69">
        <v>50</v>
      </c>
      <c r="AJ588" s="70">
        <v>1</v>
      </c>
    </row>
    <row r="589" spans="1:36">
      <c r="A589" s="71" t="s">
        <v>572</v>
      </c>
      <c r="B589" s="72" t="s">
        <v>575</v>
      </c>
      <c r="C589" s="92">
        <v>50</v>
      </c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>
        <v>13100</v>
      </c>
      <c r="Q589" s="72">
        <v>22600</v>
      </c>
      <c r="R589" s="73">
        <v>26800</v>
      </c>
      <c r="S589" s="73">
        <v>31400</v>
      </c>
      <c r="T589" s="73">
        <v>33800</v>
      </c>
      <c r="U589" s="73">
        <v>40300</v>
      </c>
      <c r="V589" s="73">
        <v>44300</v>
      </c>
      <c r="W589" s="73">
        <v>48000</v>
      </c>
      <c r="X589" s="73">
        <v>50700</v>
      </c>
      <c r="Y589" s="73">
        <v>53100</v>
      </c>
      <c r="Z589" s="73">
        <v>49600</v>
      </c>
      <c r="AA589" s="73">
        <v>47200</v>
      </c>
      <c r="AB589" s="73">
        <v>46900</v>
      </c>
      <c r="AC589" s="73">
        <v>44500</v>
      </c>
      <c r="AD589" s="73">
        <v>45200</v>
      </c>
      <c r="AE589" s="73">
        <v>45100</v>
      </c>
      <c r="AF589" s="73">
        <v>45800</v>
      </c>
      <c r="AG589" s="73">
        <v>45900</v>
      </c>
      <c r="AH589" s="73">
        <v>47900</v>
      </c>
      <c r="AI589" s="73"/>
      <c r="AJ589" s="74">
        <v>1</v>
      </c>
    </row>
    <row r="590" spans="1:36">
      <c r="A590" s="67" t="s">
        <v>572</v>
      </c>
      <c r="B590" s="68" t="s">
        <v>576</v>
      </c>
      <c r="C590" s="68">
        <v>513</v>
      </c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>
        <v>27800</v>
      </c>
      <c r="R590" s="69">
        <v>34500</v>
      </c>
      <c r="S590" s="69">
        <v>36800</v>
      </c>
      <c r="T590" s="69">
        <v>38700</v>
      </c>
      <c r="U590" s="69">
        <v>44800</v>
      </c>
      <c r="V590" s="69">
        <v>45900</v>
      </c>
      <c r="W590" s="69">
        <v>50800</v>
      </c>
      <c r="X590" s="69">
        <v>51400</v>
      </c>
      <c r="Y590" s="69">
        <v>58200</v>
      </c>
      <c r="Z590" s="69">
        <v>57400</v>
      </c>
      <c r="AA590" s="69">
        <v>49800</v>
      </c>
      <c r="AB590" s="69">
        <v>50800</v>
      </c>
      <c r="AC590" s="69"/>
      <c r="AD590" s="69"/>
      <c r="AE590" s="69" t="s">
        <v>140</v>
      </c>
      <c r="AF590" s="69" t="s">
        <v>140</v>
      </c>
      <c r="AG590" s="69"/>
      <c r="AH590" s="69"/>
      <c r="AI590" s="69">
        <v>50</v>
      </c>
      <c r="AJ590" s="70">
        <v>1</v>
      </c>
    </row>
    <row r="591" spans="1:36">
      <c r="A591" s="71" t="s">
        <v>572</v>
      </c>
      <c r="B591" s="72" t="s">
        <v>577</v>
      </c>
      <c r="C591" s="72">
        <v>67</v>
      </c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>
        <v>26900</v>
      </c>
      <c r="R591" s="73">
        <v>32000</v>
      </c>
      <c r="S591" s="73">
        <v>37500</v>
      </c>
      <c r="T591" s="73">
        <v>37700</v>
      </c>
      <c r="U591" s="73">
        <v>41800</v>
      </c>
      <c r="V591" s="73">
        <v>44500</v>
      </c>
      <c r="W591" s="73">
        <v>47600</v>
      </c>
      <c r="X591" s="73">
        <v>49600</v>
      </c>
      <c r="Y591" s="73">
        <v>50100</v>
      </c>
      <c r="Z591" s="73">
        <v>48100</v>
      </c>
      <c r="AA591" s="73"/>
      <c r="AB591" s="73"/>
      <c r="AC591" s="73"/>
      <c r="AD591" s="73">
        <v>43000</v>
      </c>
      <c r="AE591" s="73">
        <v>47300</v>
      </c>
      <c r="AF591" s="73">
        <v>43300</v>
      </c>
      <c r="AG591" s="73">
        <v>44700</v>
      </c>
      <c r="AH591" s="73"/>
      <c r="AI591" s="73"/>
      <c r="AJ591" s="74">
        <v>1</v>
      </c>
    </row>
    <row r="592" spans="1:36">
      <c r="A592" s="67" t="s">
        <v>572</v>
      </c>
      <c r="B592" s="68" t="s">
        <v>577</v>
      </c>
      <c r="C592" s="106">
        <v>121</v>
      </c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69">
        <v>43000</v>
      </c>
      <c r="AI592" s="69"/>
      <c r="AJ592" s="70"/>
    </row>
    <row r="593" spans="1:36">
      <c r="A593" s="71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  <c r="AE593" s="73" t="s">
        <v>140</v>
      </c>
      <c r="AF593" s="73" t="s">
        <v>140</v>
      </c>
      <c r="AG593" s="73"/>
      <c r="AH593" s="73"/>
      <c r="AI593" s="73"/>
      <c r="AJ593" s="74"/>
    </row>
    <row r="594" spans="1:36">
      <c r="A594" s="67" t="s">
        <v>578</v>
      </c>
      <c r="B594" s="68" t="s">
        <v>579</v>
      </c>
      <c r="C594" s="68">
        <v>454</v>
      </c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9"/>
      <c r="S594" s="69"/>
      <c r="T594" s="69"/>
      <c r="U594" s="69"/>
      <c r="V594" s="69"/>
      <c r="W594" s="69"/>
      <c r="X594" s="69"/>
      <c r="Y594" s="69"/>
      <c r="Z594" s="69">
        <v>5100</v>
      </c>
      <c r="AA594" s="69">
        <v>5600</v>
      </c>
      <c r="AB594" s="69">
        <v>4500</v>
      </c>
      <c r="AC594" s="69">
        <v>5400</v>
      </c>
      <c r="AD594" s="69"/>
      <c r="AE594" s="69" t="s">
        <v>140</v>
      </c>
      <c r="AF594" s="69" t="s">
        <v>140</v>
      </c>
      <c r="AG594" s="69"/>
      <c r="AH594" s="69"/>
      <c r="AI594" s="69">
        <v>25</v>
      </c>
      <c r="AJ594" s="70">
        <v>6</v>
      </c>
    </row>
    <row r="595" spans="1:36">
      <c r="A595" s="71" t="s">
        <v>578</v>
      </c>
      <c r="B595" s="72" t="s">
        <v>580</v>
      </c>
      <c r="C595" s="72">
        <v>457</v>
      </c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>
        <v>2800</v>
      </c>
      <c r="AD595" s="73"/>
      <c r="AE595" s="73" t="s">
        <v>140</v>
      </c>
      <c r="AF595" s="73" t="s">
        <v>140</v>
      </c>
      <c r="AG595" s="73"/>
      <c r="AH595" s="73"/>
      <c r="AI595" s="73">
        <v>25</v>
      </c>
      <c r="AJ595" s="74">
        <v>6</v>
      </c>
    </row>
    <row r="596" spans="1:36">
      <c r="A596" s="67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 t="s">
        <v>140</v>
      </c>
      <c r="AF596" s="69" t="s">
        <v>140</v>
      </c>
      <c r="AG596" s="69"/>
      <c r="AH596" s="69"/>
      <c r="AI596" s="69"/>
      <c r="AJ596" s="70"/>
    </row>
    <row r="597" spans="1:36">
      <c r="A597" s="71" t="s">
        <v>581</v>
      </c>
      <c r="B597" s="72" t="s">
        <v>147</v>
      </c>
      <c r="C597" s="72">
        <v>440</v>
      </c>
      <c r="D597" s="72"/>
      <c r="E597" s="72"/>
      <c r="F597" s="72"/>
      <c r="G597" s="72"/>
      <c r="H597" s="72"/>
      <c r="I597" s="72">
        <v>5200</v>
      </c>
      <c r="J597" s="72">
        <v>6700</v>
      </c>
      <c r="K597" s="72">
        <v>7000</v>
      </c>
      <c r="L597" s="72">
        <v>9400</v>
      </c>
      <c r="M597" s="72">
        <v>8600</v>
      </c>
      <c r="N597" s="72">
        <v>7600</v>
      </c>
      <c r="O597" s="72">
        <v>8600</v>
      </c>
      <c r="P597" s="72">
        <v>9500</v>
      </c>
      <c r="Q597" s="72">
        <v>9200</v>
      </c>
      <c r="R597" s="73">
        <v>10400</v>
      </c>
      <c r="S597" s="73">
        <v>10800</v>
      </c>
      <c r="T597" s="73">
        <v>11100</v>
      </c>
      <c r="U597" s="73">
        <v>13300</v>
      </c>
      <c r="V597" s="73">
        <v>13300</v>
      </c>
      <c r="W597" s="73">
        <v>12000</v>
      </c>
      <c r="X597" s="73">
        <v>11400</v>
      </c>
      <c r="Y597" s="73">
        <v>12200</v>
      </c>
      <c r="Z597" s="73">
        <v>12200</v>
      </c>
      <c r="AA597" s="73">
        <v>11600</v>
      </c>
      <c r="AB597" s="73">
        <v>11500</v>
      </c>
      <c r="AC597" s="73"/>
      <c r="AD597" s="73"/>
      <c r="AE597" s="73" t="s">
        <v>140</v>
      </c>
      <c r="AF597" s="73" t="s">
        <v>140</v>
      </c>
      <c r="AG597" s="73"/>
      <c r="AH597" s="73"/>
      <c r="AI597" s="73">
        <v>42</v>
      </c>
      <c r="AJ597" s="74">
        <v>6</v>
      </c>
    </row>
    <row r="598" spans="1:36">
      <c r="A598" s="67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 t="s">
        <v>140</v>
      </c>
      <c r="AF598" s="69" t="s">
        <v>140</v>
      </c>
      <c r="AG598" s="69"/>
      <c r="AH598" s="69"/>
      <c r="AI598" s="69"/>
      <c r="AJ598" s="70"/>
    </row>
    <row r="599" spans="1:36">
      <c r="A599" s="71" t="s">
        <v>582</v>
      </c>
      <c r="B599" s="72" t="s">
        <v>538</v>
      </c>
      <c r="C599" s="72">
        <v>470</v>
      </c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3"/>
      <c r="S599" s="73"/>
      <c r="T599" s="73"/>
      <c r="U599" s="73"/>
      <c r="V599" s="73"/>
      <c r="W599" s="73">
        <v>7300</v>
      </c>
      <c r="X599" s="73">
        <v>6700</v>
      </c>
      <c r="Y599" s="73">
        <v>12000</v>
      </c>
      <c r="Z599" s="73">
        <v>8800</v>
      </c>
      <c r="AA599" s="73">
        <v>6400</v>
      </c>
      <c r="AB599" s="73">
        <v>6700</v>
      </c>
      <c r="AC599" s="73">
        <v>8000</v>
      </c>
      <c r="AD599" s="73">
        <v>8600</v>
      </c>
      <c r="AE599" s="73">
        <v>10800</v>
      </c>
      <c r="AF599" s="73">
        <v>9600</v>
      </c>
      <c r="AG599" s="73">
        <v>10000</v>
      </c>
      <c r="AH599" s="73"/>
      <c r="AI599" s="73">
        <v>22</v>
      </c>
      <c r="AJ599" s="74">
        <v>5</v>
      </c>
    </row>
    <row r="600" spans="1:36">
      <c r="A600" s="67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9"/>
      <c r="S600" s="69" t="s">
        <v>139</v>
      </c>
      <c r="T600" s="69" t="s">
        <v>140</v>
      </c>
      <c r="U600" s="69" t="s">
        <v>139</v>
      </c>
      <c r="V600" s="69" t="s">
        <v>140</v>
      </c>
      <c r="W600" s="69"/>
      <c r="X600" s="69"/>
      <c r="Y600" s="69"/>
      <c r="Z600" s="69"/>
      <c r="AA600" s="69"/>
      <c r="AB600" s="69"/>
      <c r="AC600" s="69"/>
      <c r="AD600" s="69"/>
      <c r="AE600" s="69" t="s">
        <v>140</v>
      </c>
      <c r="AF600" s="69" t="s">
        <v>140</v>
      </c>
      <c r="AG600" s="69"/>
      <c r="AH600" s="69"/>
      <c r="AI600" s="69"/>
      <c r="AJ600" s="70"/>
    </row>
    <row r="601" spans="1:36">
      <c r="A601" s="71" t="s">
        <v>583</v>
      </c>
      <c r="B601" s="72" t="s">
        <v>584</v>
      </c>
      <c r="C601" s="72">
        <v>441</v>
      </c>
      <c r="D601" s="72"/>
      <c r="E601" s="72"/>
      <c r="F601" s="72"/>
      <c r="G601" s="72"/>
      <c r="H601" s="72"/>
      <c r="I601" s="72">
        <v>10900</v>
      </c>
      <c r="J601" s="72">
        <v>11200</v>
      </c>
      <c r="K601" s="72">
        <v>11000</v>
      </c>
      <c r="L601" s="72">
        <v>11300</v>
      </c>
      <c r="M601" s="72">
        <v>10200</v>
      </c>
      <c r="N601" s="72">
        <v>7000</v>
      </c>
      <c r="O601" s="72">
        <v>7200</v>
      </c>
      <c r="P601" s="72">
        <v>6900</v>
      </c>
      <c r="Q601" s="72">
        <v>6500</v>
      </c>
      <c r="R601" s="73">
        <v>7500</v>
      </c>
      <c r="S601" s="73">
        <v>6400</v>
      </c>
      <c r="T601" s="73">
        <v>6500</v>
      </c>
      <c r="U601" s="73">
        <v>6600</v>
      </c>
      <c r="V601" s="73">
        <v>6900</v>
      </c>
      <c r="W601" s="73">
        <v>7800</v>
      </c>
      <c r="X601" s="73">
        <v>7100</v>
      </c>
      <c r="Y601" s="73">
        <v>7400</v>
      </c>
      <c r="Z601" s="73">
        <v>7700</v>
      </c>
      <c r="AA601" s="73">
        <v>6900</v>
      </c>
      <c r="AB601" s="73">
        <v>6600</v>
      </c>
      <c r="AC601" s="73">
        <v>6600</v>
      </c>
      <c r="AD601" s="73"/>
      <c r="AE601" s="73" t="s">
        <v>140</v>
      </c>
      <c r="AF601" s="73" t="s">
        <v>140</v>
      </c>
      <c r="AG601" s="73"/>
      <c r="AH601" s="73"/>
      <c r="AI601" s="73">
        <v>29</v>
      </c>
      <c r="AJ601" s="74">
        <v>3</v>
      </c>
    </row>
    <row r="602" spans="1:36">
      <c r="A602" s="67"/>
      <c r="B602" s="68" t="s">
        <v>230</v>
      </c>
      <c r="C602" s="68"/>
      <c r="D602" s="68"/>
      <c r="E602" s="68"/>
      <c r="F602" s="68"/>
      <c r="G602" s="68"/>
      <c r="H602" s="68"/>
      <c r="I602" s="68">
        <v>4700</v>
      </c>
      <c r="J602" s="68">
        <v>4400</v>
      </c>
      <c r="K602" s="68">
        <v>4200</v>
      </c>
      <c r="L602" s="68">
        <v>4300</v>
      </c>
      <c r="M602" s="68">
        <v>3600</v>
      </c>
      <c r="N602" s="68">
        <v>3400</v>
      </c>
      <c r="O602" s="68">
        <v>3200</v>
      </c>
      <c r="P602" s="68">
        <v>3000</v>
      </c>
      <c r="Q602" s="68">
        <v>2900</v>
      </c>
      <c r="R602" s="69">
        <v>3600</v>
      </c>
      <c r="S602" s="69">
        <v>3200</v>
      </c>
      <c r="T602" s="69">
        <v>3100</v>
      </c>
      <c r="U602" s="69">
        <v>3400</v>
      </c>
      <c r="V602" s="69">
        <v>3100</v>
      </c>
      <c r="W602" s="69"/>
      <c r="X602" s="69"/>
      <c r="Y602" s="69"/>
      <c r="Z602" s="69"/>
      <c r="AA602" s="69"/>
      <c r="AB602" s="69"/>
      <c r="AC602" s="69"/>
      <c r="AD602" s="69"/>
      <c r="AE602" s="69" t="s">
        <v>140</v>
      </c>
      <c r="AF602" s="69" t="s">
        <v>140</v>
      </c>
      <c r="AG602" s="69"/>
      <c r="AH602" s="69"/>
      <c r="AI602" s="69"/>
      <c r="AJ602" s="70">
        <v>3</v>
      </c>
    </row>
    <row r="603" spans="1:36">
      <c r="A603" s="71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3"/>
      <c r="S603" s="73" t="s">
        <v>139</v>
      </c>
      <c r="T603" s="73" t="s">
        <v>140</v>
      </c>
      <c r="U603" s="73" t="s">
        <v>139</v>
      </c>
      <c r="V603" s="73" t="s">
        <v>140</v>
      </c>
      <c r="W603" s="73"/>
      <c r="X603" s="73"/>
      <c r="Y603" s="73"/>
      <c r="Z603" s="73"/>
      <c r="AA603" s="73"/>
      <c r="AB603" s="73"/>
      <c r="AC603" s="73"/>
      <c r="AD603" s="73"/>
      <c r="AE603" s="73" t="s">
        <v>140</v>
      </c>
      <c r="AF603" s="73" t="s">
        <v>140</v>
      </c>
      <c r="AG603" s="73"/>
      <c r="AH603" s="73"/>
      <c r="AI603" s="73"/>
      <c r="AJ603" s="74"/>
    </row>
    <row r="604" spans="1:36">
      <c r="A604" s="67" t="s">
        <v>585</v>
      </c>
      <c r="B604" s="68" t="s">
        <v>586</v>
      </c>
      <c r="C604" s="68">
        <v>471</v>
      </c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>
        <v>5600</v>
      </c>
      <c r="Q604" s="68">
        <v>5900</v>
      </c>
      <c r="R604" s="69">
        <v>7500</v>
      </c>
      <c r="S604" s="69">
        <v>7200</v>
      </c>
      <c r="T604" s="69">
        <v>7400</v>
      </c>
      <c r="U604" s="69">
        <v>8400</v>
      </c>
      <c r="V604" s="69">
        <v>9300</v>
      </c>
      <c r="W604" s="69">
        <v>10000</v>
      </c>
      <c r="X604" s="69">
        <v>10800</v>
      </c>
      <c r="Y604" s="69">
        <v>10600</v>
      </c>
      <c r="Z604" s="69">
        <v>12100</v>
      </c>
      <c r="AA604" s="69">
        <v>11000</v>
      </c>
      <c r="AB604" s="69">
        <v>9000</v>
      </c>
      <c r="AC604" s="69">
        <v>10000</v>
      </c>
      <c r="AD604" s="69">
        <v>12400</v>
      </c>
      <c r="AE604" s="69">
        <v>13400</v>
      </c>
      <c r="AF604" s="69">
        <v>9400</v>
      </c>
      <c r="AG604" s="69">
        <v>12400</v>
      </c>
      <c r="AH604" s="69"/>
      <c r="AI604" s="69">
        <v>6</v>
      </c>
      <c r="AJ604" s="70">
        <v>5</v>
      </c>
    </row>
    <row r="605" spans="1:36">
      <c r="A605" s="71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3"/>
      <c r="S605" s="73" t="s">
        <v>139</v>
      </c>
      <c r="T605" s="73" t="s">
        <v>140</v>
      </c>
      <c r="U605" s="73" t="s">
        <v>139</v>
      </c>
      <c r="V605" s="73" t="s">
        <v>140</v>
      </c>
      <c r="W605" s="73"/>
      <c r="X605" s="73"/>
      <c r="Y605" s="73"/>
      <c r="Z605" s="73"/>
      <c r="AA605" s="73"/>
      <c r="AB605" s="73"/>
      <c r="AC605" s="73"/>
      <c r="AD605" s="73"/>
      <c r="AE605" s="73" t="s">
        <v>140</v>
      </c>
      <c r="AF605" s="73" t="s">
        <v>140</v>
      </c>
      <c r="AG605" s="73"/>
      <c r="AH605" s="73"/>
      <c r="AI605" s="73"/>
      <c r="AJ605" s="74"/>
    </row>
    <row r="606" spans="1:36">
      <c r="A606" s="67" t="s">
        <v>587</v>
      </c>
      <c r="B606" s="68" t="s">
        <v>147</v>
      </c>
      <c r="C606" s="68">
        <v>468</v>
      </c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>
        <v>2100</v>
      </c>
      <c r="Q606" s="68">
        <v>2600</v>
      </c>
      <c r="R606" s="69">
        <v>2700</v>
      </c>
      <c r="S606" s="69">
        <v>3100</v>
      </c>
      <c r="T606" s="69">
        <v>3500</v>
      </c>
      <c r="U606" s="69">
        <v>3700</v>
      </c>
      <c r="V606" s="69">
        <v>3700</v>
      </c>
      <c r="W606" s="69">
        <v>3900</v>
      </c>
      <c r="X606" s="69">
        <v>2000</v>
      </c>
      <c r="Y606" s="69">
        <v>4800</v>
      </c>
      <c r="Z606" s="69">
        <v>3700</v>
      </c>
      <c r="AA606" s="69">
        <v>3700</v>
      </c>
      <c r="AB606" s="69">
        <v>3300</v>
      </c>
      <c r="AC606" s="69">
        <v>3300</v>
      </c>
      <c r="AD606" s="69">
        <v>2900</v>
      </c>
      <c r="AE606" s="69" t="s">
        <v>140</v>
      </c>
      <c r="AF606" s="69">
        <v>4200</v>
      </c>
      <c r="AG606" s="69"/>
      <c r="AH606" s="69">
        <v>5100</v>
      </c>
      <c r="AI606" s="69">
        <v>15</v>
      </c>
      <c r="AJ606" s="70">
        <v>6</v>
      </c>
    </row>
    <row r="607" spans="1:36">
      <c r="A607" s="71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  <c r="AE607" s="73" t="s">
        <v>140</v>
      </c>
      <c r="AF607" s="73" t="s">
        <v>140</v>
      </c>
      <c r="AG607" s="73"/>
      <c r="AH607" s="73"/>
      <c r="AI607" s="73"/>
      <c r="AJ607" s="74"/>
    </row>
    <row r="608" spans="1:36">
      <c r="A608" s="67" t="s">
        <v>588</v>
      </c>
      <c r="B608" s="68" t="s">
        <v>589</v>
      </c>
      <c r="C608" s="68">
        <v>618</v>
      </c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9"/>
      <c r="S608" s="69">
        <v>900</v>
      </c>
      <c r="T608" s="69">
        <v>800</v>
      </c>
      <c r="U608" s="69">
        <v>900</v>
      </c>
      <c r="V608" s="69">
        <v>800</v>
      </c>
      <c r="W608" s="69">
        <v>900</v>
      </c>
      <c r="X608" s="69">
        <v>800</v>
      </c>
      <c r="Y608" s="69">
        <v>1000</v>
      </c>
      <c r="Z608" s="69">
        <v>1100</v>
      </c>
      <c r="AA608" s="69"/>
      <c r="AB608" s="69">
        <v>600</v>
      </c>
      <c r="AC608" s="69"/>
      <c r="AD608" s="69"/>
      <c r="AE608" s="69" t="s">
        <v>140</v>
      </c>
      <c r="AF608" s="69" t="s">
        <v>140</v>
      </c>
      <c r="AG608" s="69"/>
      <c r="AH608" s="69"/>
      <c r="AI608" s="69">
        <v>20</v>
      </c>
      <c r="AJ608" s="70">
        <v>3</v>
      </c>
    </row>
    <row r="609" spans="1:36">
      <c r="A609" s="71" t="s">
        <v>588</v>
      </c>
      <c r="B609" s="72" t="s">
        <v>147</v>
      </c>
      <c r="C609" s="72">
        <v>446</v>
      </c>
      <c r="D609" s="72"/>
      <c r="E609" s="72"/>
      <c r="F609" s="72"/>
      <c r="G609" s="72"/>
      <c r="H609" s="72"/>
      <c r="I609" s="72">
        <v>13900</v>
      </c>
      <c r="J609" s="72">
        <v>13800</v>
      </c>
      <c r="K609" s="72">
        <v>16900</v>
      </c>
      <c r="L609" s="72">
        <v>14000</v>
      </c>
      <c r="M609" s="72">
        <v>12700</v>
      </c>
      <c r="N609" s="72">
        <v>11900</v>
      </c>
      <c r="O609" s="72">
        <v>12700</v>
      </c>
      <c r="P609" s="72">
        <v>12300</v>
      </c>
      <c r="Q609" s="72">
        <v>10800</v>
      </c>
      <c r="R609" s="73">
        <v>10300</v>
      </c>
      <c r="S609" s="73">
        <v>8900</v>
      </c>
      <c r="T609" s="73">
        <v>8200</v>
      </c>
      <c r="U609" s="73">
        <v>10700</v>
      </c>
      <c r="V609" s="73">
        <v>13700</v>
      </c>
      <c r="W609" s="73">
        <v>13600</v>
      </c>
      <c r="X609" s="73">
        <v>14700</v>
      </c>
      <c r="Y609" s="73">
        <v>17500</v>
      </c>
      <c r="Z609" s="73">
        <v>16100</v>
      </c>
      <c r="AA609" s="73">
        <v>13300</v>
      </c>
      <c r="AB609" s="73">
        <v>12100</v>
      </c>
      <c r="AC609" s="73"/>
      <c r="AD609" s="73"/>
      <c r="AE609" s="73" t="s">
        <v>140</v>
      </c>
      <c r="AF609" s="73" t="s">
        <v>140</v>
      </c>
      <c r="AG609" s="73"/>
      <c r="AH609" s="73"/>
      <c r="AI609" s="73">
        <v>20</v>
      </c>
      <c r="AJ609" s="74">
        <v>3</v>
      </c>
    </row>
    <row r="610" spans="1:36">
      <c r="A610" s="67" t="s">
        <v>588</v>
      </c>
      <c r="B610" s="68" t="s">
        <v>288</v>
      </c>
      <c r="C610" s="68">
        <v>619</v>
      </c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9"/>
      <c r="S610" s="69">
        <v>9200</v>
      </c>
      <c r="T610" s="69">
        <v>15200</v>
      </c>
      <c r="U610" s="69">
        <v>17300</v>
      </c>
      <c r="V610" s="69">
        <v>17300</v>
      </c>
      <c r="W610" s="69">
        <v>19300</v>
      </c>
      <c r="X610" s="69">
        <v>16800</v>
      </c>
      <c r="Y610" s="69">
        <v>23300</v>
      </c>
      <c r="Z610" s="69">
        <v>20300</v>
      </c>
      <c r="AA610" s="69">
        <v>18000</v>
      </c>
      <c r="AB610" s="69">
        <v>16900</v>
      </c>
      <c r="AC610" s="69"/>
      <c r="AD610" s="69"/>
      <c r="AE610" s="69" t="s">
        <v>140</v>
      </c>
      <c r="AF610" s="69" t="s">
        <v>140</v>
      </c>
      <c r="AG610" s="69"/>
      <c r="AH610" s="69"/>
      <c r="AI610" s="69">
        <v>20</v>
      </c>
      <c r="AJ610" s="70">
        <v>3</v>
      </c>
    </row>
    <row r="611" spans="1:36">
      <c r="A611" s="71" t="s">
        <v>588</v>
      </c>
      <c r="B611" s="72" t="s">
        <v>253</v>
      </c>
      <c r="C611" s="72">
        <v>620</v>
      </c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3"/>
      <c r="S611" s="73">
        <v>15400</v>
      </c>
      <c r="T611" s="73">
        <v>19500</v>
      </c>
      <c r="U611" s="73">
        <v>20000</v>
      </c>
      <c r="V611" s="73">
        <v>20900</v>
      </c>
      <c r="W611" s="73">
        <v>23400</v>
      </c>
      <c r="X611" s="73">
        <v>24500</v>
      </c>
      <c r="Y611" s="73">
        <v>27300</v>
      </c>
      <c r="Z611" s="73">
        <v>27800</v>
      </c>
      <c r="AA611" s="73">
        <v>22800</v>
      </c>
      <c r="AB611" s="73">
        <v>19500</v>
      </c>
      <c r="AC611" s="73"/>
      <c r="AD611" s="73"/>
      <c r="AE611" s="73" t="s">
        <v>140</v>
      </c>
      <c r="AF611" s="73" t="s">
        <v>140</v>
      </c>
      <c r="AG611" s="73"/>
      <c r="AH611" s="73"/>
      <c r="AI611" s="73">
        <v>20</v>
      </c>
      <c r="AJ611" s="74">
        <v>3</v>
      </c>
    </row>
    <row r="612" spans="1:36">
      <c r="A612" s="67" t="s">
        <v>588</v>
      </c>
      <c r="B612" s="68" t="s">
        <v>299</v>
      </c>
      <c r="C612" s="68">
        <v>447</v>
      </c>
      <c r="D612" s="68"/>
      <c r="E612" s="68"/>
      <c r="F612" s="68"/>
      <c r="G612" s="68"/>
      <c r="H612" s="68"/>
      <c r="I612" s="68">
        <v>8100</v>
      </c>
      <c r="J612" s="68">
        <v>9100</v>
      </c>
      <c r="K612" s="68">
        <v>8800</v>
      </c>
      <c r="L612" s="68">
        <v>10500</v>
      </c>
      <c r="M612" s="68">
        <v>10900</v>
      </c>
      <c r="N612" s="68">
        <v>11500</v>
      </c>
      <c r="O612" s="68">
        <v>12800</v>
      </c>
      <c r="P612" s="68">
        <v>12200</v>
      </c>
      <c r="Q612" s="68">
        <v>12900</v>
      </c>
      <c r="R612" s="69">
        <v>13800</v>
      </c>
      <c r="S612" s="69">
        <v>13100</v>
      </c>
      <c r="T612" s="69">
        <v>14900</v>
      </c>
      <c r="U612" s="69">
        <v>17900</v>
      </c>
      <c r="V612" s="69">
        <v>17300</v>
      </c>
      <c r="W612" s="69">
        <v>19400</v>
      </c>
      <c r="X612" s="69">
        <v>20800</v>
      </c>
      <c r="Y612" s="69">
        <v>24500</v>
      </c>
      <c r="Z612" s="69">
        <v>23400</v>
      </c>
      <c r="AA612" s="69">
        <v>19900</v>
      </c>
      <c r="AB612" s="69"/>
      <c r="AC612" s="69"/>
      <c r="AD612" s="69"/>
      <c r="AE612" s="69" t="s">
        <v>140</v>
      </c>
      <c r="AF612" s="69" t="s">
        <v>140</v>
      </c>
      <c r="AG612" s="69"/>
      <c r="AH612" s="69"/>
      <c r="AI612" s="69">
        <v>20</v>
      </c>
      <c r="AJ612" s="70">
        <v>3</v>
      </c>
    </row>
    <row r="613" spans="1:36">
      <c r="A613" s="71" t="s">
        <v>588</v>
      </c>
      <c r="B613" s="72" t="s">
        <v>401</v>
      </c>
      <c r="C613" s="72">
        <v>621</v>
      </c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3"/>
      <c r="S613" s="73">
        <v>1600</v>
      </c>
      <c r="T613" s="73">
        <v>2300</v>
      </c>
      <c r="U613" s="73">
        <v>2600</v>
      </c>
      <c r="V613" s="73">
        <v>2900</v>
      </c>
      <c r="W613" s="73">
        <v>3700</v>
      </c>
      <c r="X613" s="73">
        <v>4100</v>
      </c>
      <c r="Y613" s="73">
        <v>5000</v>
      </c>
      <c r="Z613" s="73">
        <v>5400</v>
      </c>
      <c r="AA613" s="73">
        <v>4100</v>
      </c>
      <c r="AB613" s="73">
        <v>4100</v>
      </c>
      <c r="AC613" s="73"/>
      <c r="AD613" s="73"/>
      <c r="AE613" s="73" t="s">
        <v>140</v>
      </c>
      <c r="AF613" s="73" t="s">
        <v>140</v>
      </c>
      <c r="AG613" s="73"/>
      <c r="AH613" s="73"/>
      <c r="AI613" s="73">
        <v>18</v>
      </c>
      <c r="AJ613" s="74">
        <v>3</v>
      </c>
    </row>
    <row r="614" spans="1:36">
      <c r="A614" s="67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9"/>
      <c r="S614" s="69"/>
      <c r="T614" s="69" t="s">
        <v>140</v>
      </c>
      <c r="U614" s="69" t="s">
        <v>139</v>
      </c>
      <c r="V614" s="69" t="s">
        <v>140</v>
      </c>
      <c r="W614" s="69"/>
      <c r="X614" s="69"/>
      <c r="Y614" s="69"/>
      <c r="Z614" s="69"/>
      <c r="AA614" s="69"/>
      <c r="AB614" s="69"/>
      <c r="AC614" s="69"/>
      <c r="AD614" s="69"/>
      <c r="AE614" s="69" t="s">
        <v>140</v>
      </c>
      <c r="AF614" s="69" t="s">
        <v>140</v>
      </c>
      <c r="AG614" s="69"/>
      <c r="AH614" s="69"/>
      <c r="AI614" s="69"/>
      <c r="AJ614" s="70"/>
    </row>
    <row r="615" spans="1:36">
      <c r="A615" s="71" t="s">
        <v>590</v>
      </c>
      <c r="B615" s="72" t="s">
        <v>163</v>
      </c>
      <c r="C615" s="72">
        <v>275</v>
      </c>
      <c r="D615" s="72">
        <v>1900</v>
      </c>
      <c r="E615" s="72">
        <v>1800</v>
      </c>
      <c r="F615" s="72">
        <v>1900</v>
      </c>
      <c r="G615" s="72">
        <v>2400</v>
      </c>
      <c r="H615" s="72">
        <v>2900</v>
      </c>
      <c r="I615" s="72">
        <v>2800</v>
      </c>
      <c r="J615" s="72">
        <v>2700</v>
      </c>
      <c r="K615" s="72">
        <v>2800</v>
      </c>
      <c r="L615" s="72">
        <v>2800</v>
      </c>
      <c r="M615" s="72">
        <v>2900</v>
      </c>
      <c r="N615" s="72">
        <v>2600</v>
      </c>
      <c r="O615" s="72">
        <v>3100</v>
      </c>
      <c r="P615" s="72">
        <v>3500</v>
      </c>
      <c r="Q615" s="72">
        <v>3200</v>
      </c>
      <c r="R615" s="73">
        <v>4000</v>
      </c>
      <c r="S615" s="73">
        <v>3700</v>
      </c>
      <c r="T615" s="73">
        <v>3400</v>
      </c>
      <c r="U615" s="73">
        <v>5600</v>
      </c>
      <c r="V615" s="73">
        <v>7200</v>
      </c>
      <c r="W615" s="73">
        <v>7300</v>
      </c>
      <c r="X615" s="73">
        <v>8800</v>
      </c>
      <c r="Y615" s="73" t="s">
        <v>150</v>
      </c>
      <c r="Z615" s="73" t="s">
        <v>150</v>
      </c>
      <c r="AA615" s="73">
        <v>7800</v>
      </c>
      <c r="AB615" s="73">
        <v>6900</v>
      </c>
      <c r="AC615" s="73">
        <v>11100</v>
      </c>
      <c r="AD615" s="73">
        <v>5900</v>
      </c>
      <c r="AE615" s="73" t="s">
        <v>140</v>
      </c>
      <c r="AF615" s="73">
        <v>6600</v>
      </c>
      <c r="AG615" s="73"/>
      <c r="AH615" s="73">
        <v>6300</v>
      </c>
      <c r="AI615" s="73">
        <v>37</v>
      </c>
      <c r="AJ615" s="74">
        <v>7</v>
      </c>
    </row>
    <row r="616" spans="1:36">
      <c r="A616" s="67" t="s">
        <v>590</v>
      </c>
      <c r="B616" s="68" t="s">
        <v>360</v>
      </c>
      <c r="C616" s="68">
        <v>450</v>
      </c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9"/>
      <c r="S616" s="69"/>
      <c r="T616" s="69"/>
      <c r="U616" s="69"/>
      <c r="V616" s="69">
        <v>7300</v>
      </c>
      <c r="W616" s="69">
        <v>7100</v>
      </c>
      <c r="X616" s="69">
        <v>7500</v>
      </c>
      <c r="Y616" s="69">
        <v>7900</v>
      </c>
      <c r="Z616" s="69">
        <v>8400</v>
      </c>
      <c r="AA616" s="69">
        <v>11400</v>
      </c>
      <c r="AB616" s="69">
        <v>9500</v>
      </c>
      <c r="AC616" s="69">
        <v>9200</v>
      </c>
      <c r="AD616" s="69"/>
      <c r="AE616" s="69" t="s">
        <v>140</v>
      </c>
      <c r="AF616" s="69" t="s">
        <v>140</v>
      </c>
      <c r="AG616" s="69"/>
      <c r="AH616" s="69"/>
      <c r="AI616" s="69">
        <v>37</v>
      </c>
      <c r="AJ616" s="70">
        <v>7</v>
      </c>
    </row>
    <row r="617" spans="1:36">
      <c r="A617" s="71" t="s">
        <v>590</v>
      </c>
      <c r="B617" s="72" t="s">
        <v>138</v>
      </c>
      <c r="C617" s="72">
        <v>448</v>
      </c>
      <c r="D617" s="72">
        <v>6300</v>
      </c>
      <c r="E617" s="72">
        <v>6300</v>
      </c>
      <c r="F617" s="72">
        <v>7200</v>
      </c>
      <c r="G617" s="72">
        <v>7100</v>
      </c>
      <c r="H617" s="72">
        <v>7300</v>
      </c>
      <c r="I617" s="72">
        <v>7700</v>
      </c>
      <c r="J617" s="72">
        <v>7900</v>
      </c>
      <c r="K617" s="72">
        <v>8000</v>
      </c>
      <c r="L617" s="72">
        <v>8700</v>
      </c>
      <c r="M617" s="72">
        <v>8800</v>
      </c>
      <c r="N617" s="72">
        <v>8100</v>
      </c>
      <c r="O617" s="72">
        <v>8900</v>
      </c>
      <c r="P617" s="72">
        <v>10200</v>
      </c>
      <c r="Q617" s="72">
        <v>9900</v>
      </c>
      <c r="R617" s="73">
        <v>12900</v>
      </c>
      <c r="S617" s="73">
        <v>11200</v>
      </c>
      <c r="T617" s="73">
        <v>10600</v>
      </c>
      <c r="U617" s="73">
        <v>11700</v>
      </c>
      <c r="V617" s="73">
        <v>13600</v>
      </c>
      <c r="W617" s="73">
        <v>13200</v>
      </c>
      <c r="X617" s="73">
        <v>15600</v>
      </c>
      <c r="Y617" s="73">
        <v>13800</v>
      </c>
      <c r="Z617" s="73">
        <v>14200</v>
      </c>
      <c r="AA617" s="73">
        <v>14500</v>
      </c>
      <c r="AB617" s="73">
        <v>12100</v>
      </c>
      <c r="AC617" s="73">
        <v>12300</v>
      </c>
      <c r="AD617" s="73"/>
      <c r="AE617" s="73" t="s">
        <v>140</v>
      </c>
      <c r="AF617" s="73" t="s">
        <v>140</v>
      </c>
      <c r="AG617" s="73"/>
      <c r="AH617" s="73"/>
      <c r="AI617" s="73">
        <v>37</v>
      </c>
      <c r="AJ617" s="74">
        <v>4</v>
      </c>
    </row>
    <row r="618" spans="1:36">
      <c r="A618" s="67" t="s">
        <v>590</v>
      </c>
      <c r="B618" s="68" t="s">
        <v>397</v>
      </c>
      <c r="C618" s="68">
        <v>384</v>
      </c>
      <c r="D618" s="68">
        <v>10500</v>
      </c>
      <c r="E618" s="68">
        <v>10300</v>
      </c>
      <c r="F618" s="68">
        <v>10500</v>
      </c>
      <c r="G618" s="68">
        <v>11100</v>
      </c>
      <c r="H618" s="68">
        <v>11000</v>
      </c>
      <c r="I618" s="68">
        <v>11500</v>
      </c>
      <c r="J618" s="68">
        <v>13400</v>
      </c>
      <c r="K618" s="68">
        <v>11100</v>
      </c>
      <c r="L618" s="68">
        <v>10600</v>
      </c>
      <c r="M618" s="68">
        <v>12300</v>
      </c>
      <c r="N618" s="68">
        <v>10600</v>
      </c>
      <c r="O618" s="68">
        <v>11300</v>
      </c>
      <c r="P618" s="68">
        <v>12300</v>
      </c>
      <c r="Q618" s="68">
        <v>12200</v>
      </c>
      <c r="R618" s="69">
        <v>14200</v>
      </c>
      <c r="S618" s="69">
        <v>13000</v>
      </c>
      <c r="T618" s="69">
        <v>12300</v>
      </c>
      <c r="U618" s="69">
        <v>13000</v>
      </c>
      <c r="V618" s="69">
        <v>13000</v>
      </c>
      <c r="W618" s="69">
        <v>13600</v>
      </c>
      <c r="X618" s="69">
        <v>15800</v>
      </c>
      <c r="Y618" s="69">
        <v>14700</v>
      </c>
      <c r="Z618" s="69">
        <v>15900</v>
      </c>
      <c r="AA618" s="69">
        <v>14100</v>
      </c>
      <c r="AB618" s="69">
        <v>13800</v>
      </c>
      <c r="AC618" s="69">
        <v>14000</v>
      </c>
      <c r="AD618" s="69"/>
      <c r="AE618" s="69" t="s">
        <v>140</v>
      </c>
      <c r="AF618" s="69" t="s">
        <v>140</v>
      </c>
      <c r="AG618" s="69">
        <v>11700</v>
      </c>
      <c r="AH618" s="69"/>
      <c r="AI618" s="69">
        <v>37</v>
      </c>
      <c r="AJ618" s="70">
        <v>4</v>
      </c>
    </row>
    <row r="619" spans="1:36">
      <c r="A619" s="71" t="s">
        <v>590</v>
      </c>
      <c r="B619" s="72" t="s">
        <v>398</v>
      </c>
      <c r="C619" s="72">
        <v>224</v>
      </c>
      <c r="D619" s="72"/>
      <c r="E619" s="72">
        <v>10200</v>
      </c>
      <c r="F619" s="72">
        <v>10400</v>
      </c>
      <c r="G619" s="72"/>
      <c r="H619" s="72"/>
      <c r="I619" s="72">
        <v>12000</v>
      </c>
      <c r="J619" s="72">
        <v>13500</v>
      </c>
      <c r="K619" s="72">
        <v>13800</v>
      </c>
      <c r="L619" s="72">
        <v>15700</v>
      </c>
      <c r="M619" s="72">
        <v>12900</v>
      </c>
      <c r="N619" s="72">
        <v>13700</v>
      </c>
      <c r="O619" s="72">
        <v>13600</v>
      </c>
      <c r="P619" s="72">
        <v>13300</v>
      </c>
      <c r="Q619" s="72">
        <v>12400</v>
      </c>
      <c r="R619" s="73">
        <v>13600</v>
      </c>
      <c r="S619" s="73">
        <v>12100</v>
      </c>
      <c r="T619" s="73">
        <v>13100</v>
      </c>
      <c r="U619" s="73">
        <v>12500</v>
      </c>
      <c r="V619" s="73">
        <v>14600</v>
      </c>
      <c r="W619" s="73">
        <v>15600</v>
      </c>
      <c r="X619" s="73">
        <v>15900</v>
      </c>
      <c r="Y619" s="73">
        <v>15900</v>
      </c>
      <c r="Z619" s="73">
        <v>14800</v>
      </c>
      <c r="AA619" s="73">
        <v>16200</v>
      </c>
      <c r="AB619" s="73">
        <v>14200</v>
      </c>
      <c r="AC619" s="73">
        <v>15000</v>
      </c>
      <c r="AD619" s="73"/>
      <c r="AE619" s="73" t="s">
        <v>140</v>
      </c>
      <c r="AF619" s="73" t="s">
        <v>140</v>
      </c>
      <c r="AG619" s="73"/>
      <c r="AH619" s="73"/>
      <c r="AI619" s="73">
        <v>37</v>
      </c>
      <c r="AJ619" s="74">
        <v>3</v>
      </c>
    </row>
    <row r="620" spans="1:36">
      <c r="A620" s="67" t="s">
        <v>590</v>
      </c>
      <c r="B620" s="68" t="s">
        <v>584</v>
      </c>
      <c r="C620" s="68">
        <v>345</v>
      </c>
      <c r="D620" s="68">
        <v>7700</v>
      </c>
      <c r="E620" s="68">
        <v>5600</v>
      </c>
      <c r="F620" s="68">
        <v>7000</v>
      </c>
      <c r="G620" s="68">
        <v>8400</v>
      </c>
      <c r="H620" s="68">
        <v>8000</v>
      </c>
      <c r="I620" s="68">
        <v>6900</v>
      </c>
      <c r="J620" s="68">
        <v>6600</v>
      </c>
      <c r="K620" s="68">
        <v>6900</v>
      </c>
      <c r="L620" s="68">
        <v>7100</v>
      </c>
      <c r="M620" s="68">
        <v>8400</v>
      </c>
      <c r="N620" s="68">
        <v>7000</v>
      </c>
      <c r="O620" s="68">
        <v>7400</v>
      </c>
      <c r="P620" s="68">
        <v>7200</v>
      </c>
      <c r="Q620" s="68">
        <v>6100</v>
      </c>
      <c r="R620" s="69">
        <v>6500</v>
      </c>
      <c r="S620" s="69">
        <v>6800</v>
      </c>
      <c r="T620" s="69">
        <v>6800</v>
      </c>
      <c r="U620" s="69">
        <v>7300</v>
      </c>
      <c r="V620" s="69">
        <v>7300</v>
      </c>
      <c r="W620" s="69">
        <v>8300</v>
      </c>
      <c r="X620" s="69">
        <v>8200</v>
      </c>
      <c r="Y620" s="69">
        <v>7400</v>
      </c>
      <c r="Z620" s="69">
        <v>7400</v>
      </c>
      <c r="AA620" s="69">
        <v>7500</v>
      </c>
      <c r="AB620" s="69">
        <v>7000</v>
      </c>
      <c r="AC620" s="69">
        <v>7200</v>
      </c>
      <c r="AD620" s="69"/>
      <c r="AE620" s="69" t="s">
        <v>140</v>
      </c>
      <c r="AF620" s="69" t="s">
        <v>140</v>
      </c>
      <c r="AG620" s="69"/>
      <c r="AH620" s="69"/>
      <c r="AI620" s="69">
        <v>37</v>
      </c>
      <c r="AJ620" s="70">
        <v>3</v>
      </c>
    </row>
    <row r="621" spans="1:36">
      <c r="A621" s="71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3"/>
      <c r="S621" s="73" t="s">
        <v>139</v>
      </c>
      <c r="T621" s="73" t="s">
        <v>140</v>
      </c>
      <c r="U621" s="73" t="s">
        <v>139</v>
      </c>
      <c r="V621" s="73" t="s">
        <v>140</v>
      </c>
      <c r="W621" s="73"/>
      <c r="X621" s="73"/>
      <c r="Y621" s="73"/>
      <c r="Z621" s="73"/>
      <c r="AA621" s="73"/>
      <c r="AB621" s="73"/>
      <c r="AC621" s="73"/>
      <c r="AD621" s="73"/>
      <c r="AE621" s="73" t="s">
        <v>140</v>
      </c>
      <c r="AF621" s="73" t="s">
        <v>140</v>
      </c>
      <c r="AG621" s="73"/>
      <c r="AH621" s="73"/>
      <c r="AI621" s="73"/>
      <c r="AJ621" s="74"/>
    </row>
    <row r="622" spans="1:36">
      <c r="A622" s="67" t="s">
        <v>591</v>
      </c>
      <c r="B622" s="68" t="s">
        <v>147</v>
      </c>
      <c r="C622" s="68">
        <v>503</v>
      </c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>
        <v>9200</v>
      </c>
      <c r="Q622" s="68">
        <v>7900</v>
      </c>
      <c r="R622" s="69">
        <v>10400</v>
      </c>
      <c r="S622" s="69">
        <v>8600</v>
      </c>
      <c r="T622" s="69" t="s">
        <v>154</v>
      </c>
      <c r="U622" s="69">
        <v>9200</v>
      </c>
      <c r="V622" s="69">
        <v>8700</v>
      </c>
      <c r="W622" s="69">
        <v>9300</v>
      </c>
      <c r="X622" s="69">
        <v>8900</v>
      </c>
      <c r="Y622" s="69">
        <v>8900</v>
      </c>
      <c r="Z622" s="69">
        <v>9100</v>
      </c>
      <c r="AA622" s="69">
        <v>7800</v>
      </c>
      <c r="AB622" s="69">
        <v>6100</v>
      </c>
      <c r="AC622" s="69">
        <v>6200</v>
      </c>
      <c r="AD622" s="69"/>
      <c r="AE622" s="69" t="s">
        <v>140</v>
      </c>
      <c r="AF622" s="69" t="s">
        <v>140</v>
      </c>
      <c r="AG622" s="69"/>
      <c r="AH622" s="69"/>
      <c r="AI622" s="69">
        <v>9</v>
      </c>
      <c r="AJ622" s="70">
        <v>3</v>
      </c>
    </row>
    <row r="623" spans="1:36">
      <c r="A623" s="71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3"/>
      <c r="S623" s="73" t="s">
        <v>139</v>
      </c>
      <c r="T623" s="73" t="s">
        <v>140</v>
      </c>
      <c r="U623" s="73" t="s">
        <v>139</v>
      </c>
      <c r="V623" s="73" t="s">
        <v>140</v>
      </c>
      <c r="W623" s="73"/>
      <c r="X623" s="73"/>
      <c r="Y623" s="73"/>
      <c r="Z623" s="73"/>
      <c r="AA623" s="73"/>
      <c r="AB623" s="73"/>
      <c r="AC623" s="73"/>
      <c r="AD623" s="73"/>
      <c r="AE623" s="73" t="s">
        <v>140</v>
      </c>
      <c r="AF623" s="73" t="s">
        <v>140</v>
      </c>
      <c r="AG623" s="73"/>
      <c r="AH623" s="73"/>
      <c r="AI623" s="73"/>
      <c r="AJ623" s="74"/>
    </row>
    <row r="624" spans="1:36">
      <c r="A624" s="67" t="s">
        <v>592</v>
      </c>
      <c r="B624" s="68" t="s">
        <v>593</v>
      </c>
      <c r="C624" s="68">
        <v>474</v>
      </c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>
        <v>2100</v>
      </c>
      <c r="Q624" s="68">
        <v>2300</v>
      </c>
      <c r="R624" s="69">
        <v>1900</v>
      </c>
      <c r="S624" s="69">
        <v>2000</v>
      </c>
      <c r="T624" s="69">
        <v>3000</v>
      </c>
      <c r="U624" s="69">
        <v>2900</v>
      </c>
      <c r="V624" s="69">
        <v>2500</v>
      </c>
      <c r="W624" s="69">
        <v>3300</v>
      </c>
      <c r="X624" s="69">
        <v>3100</v>
      </c>
      <c r="Y624" s="69">
        <v>3500</v>
      </c>
      <c r="Z624" s="69">
        <v>2900</v>
      </c>
      <c r="AA624" s="69">
        <v>2700</v>
      </c>
      <c r="AB624" s="69">
        <v>3100</v>
      </c>
      <c r="AC624" s="69">
        <v>3100</v>
      </c>
      <c r="AD624" s="69">
        <v>3100</v>
      </c>
      <c r="AE624" s="69" t="s">
        <v>140</v>
      </c>
      <c r="AF624" s="69">
        <v>3300</v>
      </c>
      <c r="AG624" s="69"/>
      <c r="AH624" s="69">
        <v>3400</v>
      </c>
      <c r="AI624" s="69">
        <v>6</v>
      </c>
      <c r="AJ624" s="70">
        <v>5</v>
      </c>
    </row>
    <row r="625" spans="1:36">
      <c r="A625" s="71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  <c r="AE625" s="73" t="s">
        <v>140</v>
      </c>
      <c r="AF625" s="73"/>
      <c r="AG625" s="73"/>
      <c r="AH625" s="73"/>
      <c r="AI625" s="73"/>
      <c r="AJ625" s="74"/>
    </row>
    <row r="626" spans="1:36">
      <c r="A626" s="67" t="s">
        <v>594</v>
      </c>
      <c r="B626" s="68" t="s">
        <v>595</v>
      </c>
      <c r="C626" s="68">
        <v>438</v>
      </c>
      <c r="D626" s="68"/>
      <c r="E626" s="68"/>
      <c r="F626" s="68"/>
      <c r="G626" s="68"/>
      <c r="H626" s="68"/>
      <c r="I626" s="68">
        <v>650</v>
      </c>
      <c r="J626" s="68">
        <v>850</v>
      </c>
      <c r="K626" s="68">
        <v>650</v>
      </c>
      <c r="L626" s="68">
        <v>700</v>
      </c>
      <c r="M626" s="68">
        <v>600</v>
      </c>
      <c r="N626" s="68">
        <v>700</v>
      </c>
      <c r="O626" s="68">
        <v>900</v>
      </c>
      <c r="P626" s="68">
        <v>1000</v>
      </c>
      <c r="Q626" s="68">
        <v>900</v>
      </c>
      <c r="R626" s="69">
        <v>800</v>
      </c>
      <c r="S626" s="69">
        <v>1000</v>
      </c>
      <c r="T626" s="69">
        <v>1000</v>
      </c>
      <c r="U626" s="69">
        <v>1100</v>
      </c>
      <c r="V626" s="69">
        <v>1300</v>
      </c>
      <c r="W626" s="69">
        <v>1600</v>
      </c>
      <c r="X626" s="69">
        <v>1800</v>
      </c>
      <c r="Y626" s="69">
        <v>2300</v>
      </c>
      <c r="Z626" s="69">
        <v>1900</v>
      </c>
      <c r="AA626" s="69">
        <v>1400</v>
      </c>
      <c r="AB626" s="69">
        <v>1500</v>
      </c>
      <c r="AC626" s="69">
        <v>1600</v>
      </c>
      <c r="AD626" s="69"/>
      <c r="AE626" s="69" t="s">
        <v>140</v>
      </c>
      <c r="AF626" s="69"/>
      <c r="AG626" s="69"/>
      <c r="AH626" s="69"/>
      <c r="AI626" s="69">
        <v>6</v>
      </c>
      <c r="AJ626" s="70">
        <v>5</v>
      </c>
    </row>
    <row r="627" spans="1:36">
      <c r="A627" s="71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3"/>
      <c r="S627" s="73" t="s">
        <v>139</v>
      </c>
      <c r="T627" s="73" t="s">
        <v>140</v>
      </c>
      <c r="U627" s="73" t="s">
        <v>139</v>
      </c>
      <c r="V627" s="73" t="s">
        <v>140</v>
      </c>
      <c r="W627" s="73"/>
      <c r="X627" s="73"/>
      <c r="Y627" s="73"/>
      <c r="Z627" s="73"/>
      <c r="AA627" s="73"/>
      <c r="AB627" s="73"/>
      <c r="AC627" s="73"/>
      <c r="AD627" s="73"/>
      <c r="AE627" s="73" t="s">
        <v>140</v>
      </c>
      <c r="AF627" s="73"/>
      <c r="AG627" s="73"/>
      <c r="AH627" s="73"/>
      <c r="AI627" s="73"/>
      <c r="AJ627" s="74"/>
    </row>
    <row r="628" spans="1:36">
      <c r="A628" s="67" t="s">
        <v>594</v>
      </c>
      <c r="B628" s="68" t="s">
        <v>370</v>
      </c>
      <c r="C628" s="68">
        <v>481</v>
      </c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>
        <v>600</v>
      </c>
      <c r="Q628" s="68">
        <v>3200</v>
      </c>
      <c r="R628" s="69">
        <v>2800</v>
      </c>
      <c r="S628" s="69">
        <v>1900</v>
      </c>
      <c r="T628" s="69" t="s">
        <v>154</v>
      </c>
      <c r="U628" s="69">
        <v>3100</v>
      </c>
      <c r="V628" s="69">
        <v>3700</v>
      </c>
      <c r="W628" s="69">
        <v>3400</v>
      </c>
      <c r="X628" s="69">
        <v>4800</v>
      </c>
      <c r="Y628" s="69">
        <v>2900</v>
      </c>
      <c r="Z628" s="69">
        <v>2200</v>
      </c>
      <c r="AA628" s="69">
        <v>1600</v>
      </c>
      <c r="AB628" s="69">
        <v>1700</v>
      </c>
      <c r="AC628" s="69">
        <v>1900</v>
      </c>
      <c r="AD628" s="69"/>
      <c r="AE628" s="69" t="s">
        <v>140</v>
      </c>
      <c r="AF628" s="69"/>
      <c r="AG628" s="69"/>
      <c r="AH628" s="69"/>
      <c r="AI628" s="69">
        <v>22</v>
      </c>
      <c r="AJ628" s="70">
        <v>5</v>
      </c>
    </row>
    <row r="629" spans="1:36">
      <c r="A629" s="71"/>
      <c r="B629" s="72"/>
      <c r="C629" s="72"/>
      <c r="D629" s="72"/>
      <c r="E629" s="72"/>
      <c r="F629" s="72"/>
      <c r="G629" s="72"/>
      <c r="H629" s="72"/>
      <c r="I629" s="72" t="s">
        <v>140</v>
      </c>
      <c r="J629" s="72" t="s">
        <v>140</v>
      </c>
      <c r="K629" s="72" t="s">
        <v>140</v>
      </c>
      <c r="L629" s="72"/>
      <c r="M629" s="72"/>
      <c r="N629" s="72"/>
      <c r="O629" s="72"/>
      <c r="P629" s="72"/>
      <c r="Q629" s="72"/>
      <c r="R629" s="73"/>
      <c r="S629" s="73" t="s">
        <v>139</v>
      </c>
      <c r="T629" s="73" t="s">
        <v>140</v>
      </c>
      <c r="U629" s="73" t="s">
        <v>139</v>
      </c>
      <c r="V629" s="73" t="s">
        <v>140</v>
      </c>
      <c r="W629" s="73"/>
      <c r="X629" s="73"/>
      <c r="Y629" s="73"/>
      <c r="Z629" s="73"/>
      <c r="AA629" s="73"/>
      <c r="AB629" s="73"/>
      <c r="AC629" s="73"/>
      <c r="AD629" s="73"/>
      <c r="AE629" s="73" t="s">
        <v>140</v>
      </c>
      <c r="AF629" s="73"/>
      <c r="AG629" s="73"/>
      <c r="AH629" s="73"/>
      <c r="AI629" s="73"/>
      <c r="AJ629" s="74"/>
    </row>
    <row r="630" spans="1:36">
      <c r="A630" s="67" t="s">
        <v>596</v>
      </c>
      <c r="B630" s="68" t="s">
        <v>595</v>
      </c>
      <c r="C630" s="68">
        <v>439</v>
      </c>
      <c r="D630" s="68"/>
      <c r="E630" s="68"/>
      <c r="F630" s="68"/>
      <c r="G630" s="68"/>
      <c r="H630" s="68"/>
      <c r="I630" s="68" t="s">
        <v>140</v>
      </c>
      <c r="J630" s="68" t="s">
        <v>140</v>
      </c>
      <c r="K630" s="68" t="s">
        <v>140</v>
      </c>
      <c r="L630" s="68">
        <v>500</v>
      </c>
      <c r="M630" s="68">
        <v>450</v>
      </c>
      <c r="N630" s="68">
        <v>400</v>
      </c>
      <c r="O630" s="68">
        <v>500</v>
      </c>
      <c r="P630" s="68">
        <v>400</v>
      </c>
      <c r="Q630" s="68">
        <v>400</v>
      </c>
      <c r="R630" s="69">
        <v>600</v>
      </c>
      <c r="S630" s="69">
        <v>500</v>
      </c>
      <c r="T630" s="69">
        <v>600</v>
      </c>
      <c r="U630" s="69">
        <v>600</v>
      </c>
      <c r="V630" s="69">
        <v>600</v>
      </c>
      <c r="W630" s="69">
        <v>800</v>
      </c>
      <c r="X630" s="69">
        <v>1000</v>
      </c>
      <c r="Y630" s="69">
        <v>1400</v>
      </c>
      <c r="Z630" s="69">
        <v>1100</v>
      </c>
      <c r="AA630" s="69">
        <v>900</v>
      </c>
      <c r="AB630" s="69">
        <v>1000</v>
      </c>
      <c r="AC630" s="69">
        <v>1000</v>
      </c>
      <c r="AD630" s="69"/>
      <c r="AE630" s="69" t="s">
        <v>140</v>
      </c>
      <c r="AF630" s="69"/>
      <c r="AG630" s="69"/>
      <c r="AH630" s="69"/>
      <c r="AI630" s="69">
        <v>6</v>
      </c>
      <c r="AJ630" s="70">
        <v>5</v>
      </c>
    </row>
    <row r="631" spans="1:36">
      <c r="A631" s="71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  <c r="AD631" s="73"/>
      <c r="AE631" s="73"/>
      <c r="AF631" s="73"/>
      <c r="AG631" s="73"/>
      <c r="AH631" s="73"/>
      <c r="AI631" s="73"/>
      <c r="AJ631" s="74" t="s">
        <v>140</v>
      </c>
    </row>
    <row r="632" spans="1:36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4"/>
      <c r="S632" s="84"/>
      <c r="T632" s="84"/>
      <c r="U632" s="84"/>
      <c r="V632" s="84"/>
      <c r="W632" s="84"/>
      <c r="X632" s="85"/>
      <c r="Y632" s="85"/>
      <c r="Z632" s="85"/>
      <c r="AA632" s="85"/>
      <c r="AB632" s="85"/>
      <c r="AC632" s="84"/>
      <c r="AD632" s="84"/>
      <c r="AE632" s="84"/>
      <c r="AF632" s="84"/>
      <c r="AG632" s="84"/>
      <c r="AH632" s="84"/>
      <c r="AI632" s="84"/>
      <c r="AJ632" s="84"/>
    </row>
    <row r="633" spans="1:36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4"/>
      <c r="S633" s="84"/>
      <c r="T633" s="84"/>
      <c r="U633" s="84"/>
      <c r="V633" s="84"/>
      <c r="W633" s="84"/>
      <c r="X633" s="85"/>
      <c r="Y633" s="85"/>
      <c r="Z633" s="85"/>
      <c r="AA633" s="85"/>
      <c r="AB633" s="85"/>
      <c r="AC633" s="84"/>
      <c r="AD633" s="84"/>
      <c r="AE633" s="84"/>
      <c r="AF633" s="84"/>
      <c r="AG633" s="84"/>
      <c r="AH633" s="84"/>
      <c r="AI633" s="84"/>
      <c r="AJ633" s="84"/>
    </row>
    <row r="634" spans="1:36">
      <c r="A634" s="86"/>
      <c r="B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  <c r="AA634" s="86"/>
      <c r="AB634" s="86"/>
      <c r="AC634" s="86"/>
      <c r="AD634" s="86"/>
      <c r="AE634" s="86"/>
      <c r="AF634" s="86"/>
      <c r="AG634" s="86"/>
      <c r="AH634" s="86"/>
      <c r="AI634" s="86"/>
      <c r="AJ634" s="86"/>
    </row>
    <row r="635" spans="1:36">
      <c r="A635" s="86"/>
      <c r="B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  <c r="AA635" s="86"/>
      <c r="AB635" s="86"/>
      <c r="AC635" s="86"/>
      <c r="AD635" s="86"/>
      <c r="AE635" s="86"/>
      <c r="AF635" s="86"/>
      <c r="AG635" s="86"/>
      <c r="AH635" s="86"/>
      <c r="AI635" s="86"/>
      <c r="AJ635" s="86"/>
    </row>
  </sheetData>
  <mergeCells count="1">
    <mergeCell ref="N1:AC1"/>
  </mergeCells>
  <hyperlinks>
    <hyperlink ref="C14" location="'PCS53'!A1" display="'PCS53'!A1"/>
    <hyperlink ref="C32" location="'PCS64'!A1" display="'PCS64'!A1"/>
    <hyperlink ref="C29" location="'PCS104'!A1" display="'PCS104'!A1"/>
    <hyperlink ref="C35" location="'PCS60'!A1" display="'PCS60'!A1"/>
    <hyperlink ref="C37" location="'PCS71'!A1" display="'PCS71'!A1"/>
    <hyperlink ref="C42" location="'PCS7'!A1" display="'PCS7'!A1"/>
    <hyperlink ref="C68" location="'PCS11'!A1" display="'PCS11'!A1"/>
    <hyperlink ref="C73" location="'PCS12'!A1" display="'PCS12'!A1"/>
    <hyperlink ref="C76" location="'PCS41'!A1" display="'PCS41'!A1"/>
    <hyperlink ref="C83" location="'PCS13'!A1" display="'PCS13'!A1"/>
    <hyperlink ref="C97" location="'PCS33'!A1" display="'PCS33'!A1"/>
    <hyperlink ref="C99" location="'PCS58'!A1" display="'PCS58'!A1"/>
    <hyperlink ref="C111" location="'PCS43'!A1" display="'PCS43'!A1"/>
    <hyperlink ref="C113" location="'PCS87'!A1" display="'PCS87'!A1"/>
    <hyperlink ref="C117" location="'PCS14'!A1" display="'PCS14'!A1"/>
    <hyperlink ref="C124" location="'PCS91'!A1" display="'PCS91'!A1"/>
    <hyperlink ref="C131" location="'PCS15'!A1" display="'PCS15'!A1"/>
    <hyperlink ref="C133" location="'PCS70'!A1" display="'PCS70'!A1"/>
    <hyperlink ref="C148" location="'PCS81'!A1" display="'PCS81'!A1"/>
    <hyperlink ref="C149" location="'PCS73'!A1" display="'PCS73'!A1"/>
    <hyperlink ref="C154" location="'PCS30'!A1" display="'PCS30'!A1"/>
    <hyperlink ref="C156" location="'PCS31'!A1" display="'PCS31'!A1"/>
    <hyperlink ref="C158" location="'PCS52'!A1" display="'PCS52'!A1"/>
    <hyperlink ref="C160" location="'PCS48'!A1" display="'PCS48'!A1"/>
    <hyperlink ref="C161" location="'PCS89'!A1" display="'PCS89'!A1"/>
    <hyperlink ref="C170" location="'PCS2'!A1" display="'PCS2'!A1"/>
    <hyperlink ref="C174" location="'PCS40'!A1" display="'PCS40'!A1"/>
    <hyperlink ref="C195" location="'PCS44'!A1" display="'PCS44'!A1"/>
    <hyperlink ref="C221" location="'PCS28'!A1" display="'PCS28'!A1"/>
    <hyperlink ref="C230" location="'PCS39'!A1" display="'PCS39'!A1"/>
    <hyperlink ref="C234" location="'PCS46'!A1" display="'PCS46'!A1"/>
    <hyperlink ref="C242" location="'PCS17'!A1" display="'PCS17'!A1"/>
    <hyperlink ref="C261" location="'PCS6'!A1" display="'PCS6'!A1"/>
    <hyperlink ref="C273" location="'PCS21'!A1" display="'PCS21'!A1"/>
    <hyperlink ref="C277" location="'PCS63'!A1" display="'PCS63'!A1"/>
    <hyperlink ref="C301" location="'PCS22'!A1" display="'PCS22'!A1"/>
    <hyperlink ref="C324" location="'PCS20'!A1" display="'PCS20'!A1"/>
    <hyperlink ref="C325" location="'PCS68'!A1" display="'PCS68'!A1"/>
    <hyperlink ref="C335" location="'PCS38'!A1" display="'PCS38'!A1"/>
    <hyperlink ref="C338" location="'PCS37'!A1" display="'PCS37'!A1"/>
    <hyperlink ref="C345" location="'PCS29'!A1" display="'PCS29'!A1"/>
    <hyperlink ref="C352" location="'PCS45'!A1" display="'PCS45'!A1"/>
    <hyperlink ref="C408" location="'PCS5'!A1" display="'PCS5'!A1"/>
    <hyperlink ref="C415" location="'PCS51'!A1" display="'PCS51'!A1"/>
    <hyperlink ref="C426" location="'PCS3'!A1" display="'PCS3'!A1"/>
    <hyperlink ref="C429" location="'pcs49'!A1" display="'pcs49'!A1"/>
    <hyperlink ref="C445" location="'PCS34'!A1" display="'PCS34'!A1"/>
    <hyperlink ref="C463" location="'PCS8'!A1" display="'PCS8'!A1"/>
    <hyperlink ref="C474" location="'PCS54'!A1" display="'PCS54'!A1"/>
    <hyperlink ref="C475" location="'PCS55'!A1" display="'PCS55'!A1"/>
    <hyperlink ref="C488" location="'PCS18'!A1" display="'PCS18'!A1"/>
    <hyperlink ref="C502" location="'PCS27'!A1" display="'PCS27'!A1"/>
    <hyperlink ref="C507" location="'PCS36'!A1" display="'PCS36'!A1"/>
    <hyperlink ref="C511" location="'PCS19'!A1" display="'PCS19'!A1"/>
    <hyperlink ref="C514" location="'PCS47'!A1" display="'PCS47'!A1"/>
    <hyperlink ref="C516" location="'PCS66'!A1" display="'PCS66'!A1"/>
    <hyperlink ref="C518" location="'PCS35'!A1" display="'PCS35'!A1"/>
    <hyperlink ref="C521" location="'PCS74'!A1" display="'PCS74'!A1"/>
    <hyperlink ref="C532" location="'PCS72'!A1" display="'PCS72'!A1"/>
    <hyperlink ref="C539" location="'PCS62'!A1" display="'PCS62'!A1"/>
    <hyperlink ref="C542" location="'PCS61'!A1" display="'PCS61'!A1"/>
    <hyperlink ref="C548" location="'PCS23'!A1" display="'PCS23'!A1"/>
    <hyperlink ref="C550" location="'PCS92'!A1" display="'PCS92'!A1"/>
    <hyperlink ref="C554" location="'PCS25'!A1" display="'PCS25'!A1"/>
    <hyperlink ref="C556" location="'PCS94'!A1" display="'PCS94'!A1"/>
    <hyperlink ref="C561" location="'PCS95'!A1" display="'PCS95'!A1"/>
    <hyperlink ref="C563" location="'PCS9'!A1" display="'PCS9'!A1"/>
    <hyperlink ref="C566" location="'PCS96'!A1" display="'PCS96'!A1"/>
    <hyperlink ref="C570" location="'PCS97'!A1" display="'PCS97'!A1"/>
    <hyperlink ref="C573" location="'PCS1'!A1" display="'PCS1'!A1"/>
    <hyperlink ref="C589" location="'PCS50'!A1" display="'PCS50'!A1"/>
    <hyperlink ref="C592" location="'PCS121'!A1" display="'PCS121'!A1"/>
    <hyperlink ref="C13" location="'PCS10'!A1" display="'PCS10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7.33203125" hidden="1" customWidth="1"/>
    <col min="14" max="14" width="6.6640625" customWidth="1"/>
  </cols>
  <sheetData>
    <row r="1" spans="1:21" ht="23.4">
      <c r="A1" s="101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41100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6.7999999999999996E-3</v>
      </c>
      <c r="C5" s="15">
        <v>1.2699999999999999E-2</v>
      </c>
      <c r="D5" s="15">
        <v>9.5999999999999992E-3</v>
      </c>
      <c r="F5" s="16" t="s">
        <v>3</v>
      </c>
      <c r="G5" s="14">
        <v>45321</v>
      </c>
      <c r="H5" s="16">
        <v>1.19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4.7999999999999996E-3</v>
      </c>
      <c r="C6" s="15">
        <v>8.3999999999999995E-3</v>
      </c>
      <c r="D6" s="15">
        <v>6.6E-3</v>
      </c>
      <c r="F6" s="16" t="s">
        <v>4</v>
      </c>
      <c r="G6" s="14">
        <v>51537</v>
      </c>
      <c r="H6" s="16">
        <v>1.35</v>
      </c>
      <c r="J6" s="12" t="s">
        <v>35</v>
      </c>
      <c r="K6" s="13">
        <f>LARGE((K8,K9),1)</f>
        <v>0.56833910034602075</v>
      </c>
      <c r="N6" s="13" t="str">
        <f>IF((B11+B12)&gt;(C11+C12),B4,C4)</f>
        <v>EB</v>
      </c>
    </row>
    <row r="7" spans="1:21" ht="15" thickBot="1">
      <c r="A7" s="16">
        <v>2</v>
      </c>
      <c r="B7" s="15">
        <v>3.5999999999999999E-3</v>
      </c>
      <c r="C7" s="15">
        <v>5.7000000000000002E-3</v>
      </c>
      <c r="D7" s="15">
        <v>4.5999999999999999E-3</v>
      </c>
      <c r="F7" s="16" t="s">
        <v>5</v>
      </c>
      <c r="G7" s="14">
        <v>42853</v>
      </c>
      <c r="H7" s="16">
        <v>1.1200000000000001</v>
      </c>
      <c r="J7" s="4" t="s">
        <v>36</v>
      </c>
      <c r="K7" s="13">
        <f>LARGE((K10,K11),1)</f>
        <v>0.52485795454545459</v>
      </c>
      <c r="N7" s="13" t="str">
        <f>IF((B20+B21)&gt;(C20+C21),B4,C4)</f>
        <v>WB</v>
      </c>
    </row>
    <row r="8" spans="1:21" ht="15" thickBot="1">
      <c r="A8" s="16">
        <v>3</v>
      </c>
      <c r="B8" s="15">
        <v>3.8999999999999998E-3</v>
      </c>
      <c r="C8" s="15">
        <v>3.2000000000000002E-3</v>
      </c>
      <c r="D8" s="15">
        <v>3.5999999999999999E-3</v>
      </c>
      <c r="F8" s="16" t="s">
        <v>6</v>
      </c>
      <c r="G8" s="14">
        <v>40862</v>
      </c>
      <c r="H8" s="16">
        <v>1.07</v>
      </c>
      <c r="K8" s="11">
        <f>LARGE(B11:C11,1)/(B11+C11)</f>
        <v>0.50396825396825395</v>
      </c>
    </row>
    <row r="9" spans="1:21" ht="15" thickBot="1">
      <c r="A9" s="16">
        <v>4</v>
      </c>
      <c r="B9" s="15">
        <v>8.2000000000000007E-3</v>
      </c>
      <c r="C9" s="15">
        <v>4.8999999999999998E-3</v>
      </c>
      <c r="D9" s="15">
        <v>6.6E-3</v>
      </c>
      <c r="F9" s="16" t="s">
        <v>7</v>
      </c>
      <c r="G9" s="14">
        <v>36385</v>
      </c>
      <c r="H9" s="16">
        <v>0.95</v>
      </c>
      <c r="K9" s="11">
        <f>LARGE(B12:C12,1)/(B12+C12)</f>
        <v>0.56833910034602075</v>
      </c>
    </row>
    <row r="10" spans="1:21" ht="15" thickBot="1">
      <c r="A10" s="16">
        <v>5</v>
      </c>
      <c r="B10" s="15">
        <v>1.5800000000000002E-2</v>
      </c>
      <c r="C10" s="15">
        <v>1.34E-2</v>
      </c>
      <c r="D10" s="15">
        <v>1.46E-2</v>
      </c>
      <c r="F10" s="16" t="s">
        <v>8</v>
      </c>
      <c r="G10" s="14">
        <v>34333</v>
      </c>
      <c r="H10" s="16">
        <v>0.9</v>
      </c>
      <c r="K10" s="11">
        <f>LARGE(B20:C20,1)/(B20+C20)</f>
        <v>0.52485795454545459</v>
      </c>
    </row>
    <row r="11" spans="1:21" ht="15" thickBot="1">
      <c r="A11" s="16">
        <v>6</v>
      </c>
      <c r="B11" s="15">
        <v>3.8100000000000002E-2</v>
      </c>
      <c r="C11" s="15">
        <v>3.7499999999999999E-2</v>
      </c>
      <c r="D11" s="15">
        <v>3.78E-2</v>
      </c>
      <c r="F11" s="16" t="s">
        <v>9</v>
      </c>
      <c r="G11" s="14">
        <v>33779</v>
      </c>
      <c r="H11" s="16">
        <v>0.89</v>
      </c>
      <c r="K11" s="11">
        <f>LARGE(B21:C21,1)/(B21+C21)</f>
        <v>0.50674373795761074</v>
      </c>
    </row>
    <row r="12" spans="1:21" ht="15" thickBot="1">
      <c r="A12" s="16">
        <v>7</v>
      </c>
      <c r="B12" s="15">
        <v>6.5699999999999995E-2</v>
      </c>
      <c r="C12" s="15">
        <v>4.99E-2</v>
      </c>
      <c r="D12" s="15">
        <v>5.8000000000000003E-2</v>
      </c>
      <c r="F12" s="16" t="s">
        <v>10</v>
      </c>
      <c r="G12" s="14">
        <v>35061</v>
      </c>
      <c r="H12" s="16">
        <v>0.92</v>
      </c>
    </row>
    <row r="13" spans="1:21" ht="15" thickBot="1">
      <c r="A13" s="16">
        <v>8</v>
      </c>
      <c r="B13" s="15">
        <v>6.3700000000000007E-2</v>
      </c>
      <c r="C13" s="15">
        <v>4.7500000000000001E-2</v>
      </c>
      <c r="D13" s="15">
        <v>5.5800000000000002E-2</v>
      </c>
      <c r="F13" s="16" t="s">
        <v>11</v>
      </c>
      <c r="G13" s="14">
        <v>35527</v>
      </c>
      <c r="H13" s="16">
        <v>0.93</v>
      </c>
    </row>
    <row r="14" spans="1:21" ht="15" thickBot="1">
      <c r="A14" s="16">
        <v>9</v>
      </c>
      <c r="B14" s="15">
        <v>5.96E-2</v>
      </c>
      <c r="C14" s="15">
        <v>4.1599999999999998E-2</v>
      </c>
      <c r="D14" s="15">
        <v>5.0799999999999998E-2</v>
      </c>
      <c r="F14" s="16" t="s">
        <v>12</v>
      </c>
      <c r="G14" s="14">
        <v>38468</v>
      </c>
      <c r="H14" s="16">
        <v>1.01</v>
      </c>
    </row>
    <row r="15" spans="1:21" ht="15" thickBot="1">
      <c r="A15" s="16">
        <v>10</v>
      </c>
      <c r="B15" s="15">
        <v>6.1899999999999997E-2</v>
      </c>
      <c r="C15" s="15">
        <v>4.6300000000000001E-2</v>
      </c>
      <c r="D15" s="15">
        <v>5.4300000000000001E-2</v>
      </c>
      <c r="F15" s="16" t="s">
        <v>13</v>
      </c>
      <c r="G15" s="14">
        <v>38367</v>
      </c>
      <c r="H15" s="16">
        <v>1.01</v>
      </c>
    </row>
    <row r="16" spans="1:21" ht="15" thickBot="1">
      <c r="A16" s="16">
        <v>11</v>
      </c>
      <c r="B16" s="15">
        <v>6.59E-2</v>
      </c>
      <c r="C16" s="15">
        <v>5.3499999999999999E-2</v>
      </c>
      <c r="D16" s="15">
        <v>5.9900000000000002E-2</v>
      </c>
      <c r="F16" s="16" t="s">
        <v>14</v>
      </c>
      <c r="G16" s="14">
        <v>39342</v>
      </c>
      <c r="H16" s="16">
        <v>1.03</v>
      </c>
    </row>
    <row r="17" spans="1:14" ht="15" thickBot="1">
      <c r="A17" s="16">
        <v>12</v>
      </c>
      <c r="B17" s="15">
        <v>6.7799999999999999E-2</v>
      </c>
      <c r="C17" s="15">
        <v>6.3200000000000006E-2</v>
      </c>
      <c r="D17" s="15">
        <v>6.5500000000000003E-2</v>
      </c>
    </row>
    <row r="18" spans="1:14" ht="15" thickBot="1">
      <c r="A18" s="16">
        <v>13</v>
      </c>
      <c r="B18" s="15">
        <v>6.2700000000000006E-2</v>
      </c>
      <c r="C18" s="15">
        <v>6.5199999999999994E-2</v>
      </c>
      <c r="D18" s="15">
        <v>6.3899999999999998E-2</v>
      </c>
    </row>
    <row r="19" spans="1:14" ht="15" thickBot="1">
      <c r="A19" s="16">
        <v>14</v>
      </c>
      <c r="B19" s="15">
        <v>6.0699999999999997E-2</v>
      </c>
      <c r="C19" s="15">
        <v>6.7199999999999996E-2</v>
      </c>
      <c r="D19" s="15">
        <v>6.3899999999999998E-2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6.6900000000000001E-2</v>
      </c>
      <c r="C20" s="15">
        <v>7.3899999999999993E-2</v>
      </c>
      <c r="D20" s="15">
        <v>7.0300000000000001E-2</v>
      </c>
      <c r="F20" s="16" t="s">
        <v>17</v>
      </c>
      <c r="G20" s="14">
        <v>28906</v>
      </c>
      <c r="H20" s="16">
        <v>0.7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22.2" thickBot="1">
      <c r="A21" s="16">
        <v>16</v>
      </c>
      <c r="B21" s="15">
        <v>7.6799999999999993E-2</v>
      </c>
      <c r="C21" s="15">
        <v>7.8899999999999998E-2</v>
      </c>
      <c r="D21" s="15">
        <v>7.7799999999999994E-2</v>
      </c>
      <c r="F21" s="16" t="s">
        <v>18</v>
      </c>
      <c r="G21" s="14">
        <v>42648</v>
      </c>
      <c r="H21" s="16">
        <v>1.03</v>
      </c>
      <c r="J21" s="16">
        <v>5</v>
      </c>
      <c r="K21" s="16">
        <v>4523</v>
      </c>
      <c r="L21" s="17">
        <v>42047</v>
      </c>
      <c r="M21" s="16" t="s">
        <v>37</v>
      </c>
      <c r="N21" s="5">
        <f t="shared" ref="N21:N28" si="0">K21/$F$2</f>
        <v>0.11004866180048661</v>
      </c>
    </row>
    <row r="22" spans="1:14" ht="22.2" thickBot="1">
      <c r="A22" s="16">
        <v>17</v>
      </c>
      <c r="B22" s="15">
        <v>8.2799999999999999E-2</v>
      </c>
      <c r="C22" s="15">
        <v>8.2699999999999996E-2</v>
      </c>
      <c r="D22" s="15">
        <v>8.2699999999999996E-2</v>
      </c>
      <c r="F22" s="16" t="s">
        <v>19</v>
      </c>
      <c r="G22" s="14">
        <v>44460</v>
      </c>
      <c r="H22" s="16">
        <v>1.08</v>
      </c>
      <c r="J22" s="16">
        <v>10</v>
      </c>
      <c r="K22" s="16">
        <v>4463</v>
      </c>
      <c r="L22" s="17">
        <v>42060</v>
      </c>
      <c r="M22" s="16" t="s">
        <v>37</v>
      </c>
      <c r="N22" s="5">
        <f t="shared" si="0"/>
        <v>0.10858880778588807</v>
      </c>
    </row>
    <row r="23" spans="1:14" ht="22.2" thickBot="1">
      <c r="A23" s="16">
        <v>18</v>
      </c>
      <c r="B23" s="15">
        <v>6.2E-2</v>
      </c>
      <c r="C23" s="15">
        <v>6.5000000000000002E-2</v>
      </c>
      <c r="D23" s="15">
        <v>6.3500000000000001E-2</v>
      </c>
      <c r="F23" s="16" t="s">
        <v>20</v>
      </c>
      <c r="G23" s="14">
        <v>44829</v>
      </c>
      <c r="H23" s="16">
        <v>1.0900000000000001</v>
      </c>
      <c r="J23" s="16">
        <v>20</v>
      </c>
      <c r="K23" s="16">
        <v>4359</v>
      </c>
      <c r="L23" s="17">
        <v>42046</v>
      </c>
      <c r="M23" s="16" t="s">
        <v>37</v>
      </c>
      <c r="N23" s="5">
        <f t="shared" si="0"/>
        <v>0.10605839416058394</v>
      </c>
    </row>
    <row r="24" spans="1:14" ht="22.2" thickBot="1">
      <c r="A24" s="16">
        <v>19</v>
      </c>
      <c r="B24" s="15">
        <v>4.2099999999999999E-2</v>
      </c>
      <c r="C24" s="15">
        <v>5.0599999999999999E-2</v>
      </c>
      <c r="D24" s="15">
        <v>4.6300000000000001E-2</v>
      </c>
      <c r="F24" s="16" t="s">
        <v>21</v>
      </c>
      <c r="G24" s="14">
        <v>44882</v>
      </c>
      <c r="H24" s="16">
        <v>1.0900000000000001</v>
      </c>
      <c r="J24" s="16">
        <v>30</v>
      </c>
      <c r="K24" s="16">
        <v>4334</v>
      </c>
      <c r="L24" s="17">
        <v>42048</v>
      </c>
      <c r="M24" s="16" t="s">
        <v>37</v>
      </c>
      <c r="N24" s="5">
        <f t="shared" si="0"/>
        <v>0.10545012165450121</v>
      </c>
    </row>
    <row r="25" spans="1:14" ht="22.2" thickBot="1">
      <c r="A25" s="16">
        <v>20</v>
      </c>
      <c r="B25" s="15">
        <v>2.98E-2</v>
      </c>
      <c r="C25" s="15">
        <v>4.36E-2</v>
      </c>
      <c r="D25" s="15">
        <v>3.6499999999999998E-2</v>
      </c>
      <c r="F25" s="16" t="s">
        <v>22</v>
      </c>
      <c r="G25" s="14">
        <v>46389</v>
      </c>
      <c r="H25" s="16">
        <v>1.1200000000000001</v>
      </c>
      <c r="J25" s="16">
        <v>50</v>
      </c>
      <c r="K25" s="16">
        <v>4231</v>
      </c>
      <c r="L25" s="17">
        <v>42052</v>
      </c>
      <c r="M25" s="16" t="s">
        <v>37</v>
      </c>
      <c r="N25" s="5">
        <f t="shared" si="0"/>
        <v>0.10294403892944039</v>
      </c>
    </row>
    <row r="26" spans="1:14" ht="22.2" thickBot="1">
      <c r="A26" s="16">
        <v>21</v>
      </c>
      <c r="B26" s="15">
        <v>2.23E-2</v>
      </c>
      <c r="C26" s="15">
        <v>3.8800000000000001E-2</v>
      </c>
      <c r="D26" s="15">
        <v>3.0300000000000001E-2</v>
      </c>
      <c r="F26" s="16" t="s">
        <v>23</v>
      </c>
      <c r="G26" s="14">
        <v>35768</v>
      </c>
      <c r="H26" s="16">
        <v>0.87</v>
      </c>
      <c r="J26" s="16">
        <v>100</v>
      </c>
      <c r="K26" s="16">
        <v>4107</v>
      </c>
      <c r="L26" s="17">
        <v>42353</v>
      </c>
      <c r="M26" s="16" t="s">
        <v>37</v>
      </c>
      <c r="N26" s="5">
        <f t="shared" si="0"/>
        <v>9.9927007299270079E-2</v>
      </c>
    </row>
    <row r="27" spans="1:14" ht="22.2" thickBot="1">
      <c r="A27" s="16">
        <v>22</v>
      </c>
      <c r="B27" s="15">
        <v>1.6899999999999998E-2</v>
      </c>
      <c r="C27" s="15">
        <v>2.81E-2</v>
      </c>
      <c r="D27" s="15">
        <v>2.24E-2</v>
      </c>
      <c r="J27" s="16">
        <v>150</v>
      </c>
      <c r="K27" s="16">
        <v>3971</v>
      </c>
      <c r="L27" s="17">
        <v>42037</v>
      </c>
      <c r="M27" s="16" t="s">
        <v>37</v>
      </c>
      <c r="N27" s="5">
        <f t="shared" si="0"/>
        <v>9.6618004866180052E-2</v>
      </c>
    </row>
    <row r="28" spans="1:14" ht="22.2" thickBot="1">
      <c r="A28" s="16">
        <v>23</v>
      </c>
      <c r="B28" s="15">
        <v>1.14E-2</v>
      </c>
      <c r="C28" s="15">
        <v>1.83E-2</v>
      </c>
      <c r="D28" s="15">
        <v>1.4800000000000001E-2</v>
      </c>
      <c r="J28" s="16">
        <v>200</v>
      </c>
      <c r="K28" s="16">
        <v>3859</v>
      </c>
      <c r="L28" s="17">
        <v>42341</v>
      </c>
      <c r="M28" s="16" t="s">
        <v>38</v>
      </c>
      <c r="N28" s="5">
        <f t="shared" si="0"/>
        <v>9.3892944038929435E-2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7.33203125" hidden="1" customWidth="1"/>
    <col min="14" max="14" width="6.6640625" customWidth="1"/>
  </cols>
  <sheetData>
    <row r="1" spans="1:21" ht="23.4">
      <c r="A1" s="101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9400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5.5999999999999999E-3</v>
      </c>
      <c r="C5" s="15">
        <v>6.7000000000000002E-3</v>
      </c>
      <c r="D5" s="15">
        <v>6.1999999999999998E-3</v>
      </c>
      <c r="F5" s="16" t="s">
        <v>3</v>
      </c>
      <c r="G5" s="14">
        <v>9507</v>
      </c>
      <c r="H5" s="16">
        <v>1.01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3.5000000000000001E-3</v>
      </c>
      <c r="C6" s="15">
        <v>4.1999999999999997E-3</v>
      </c>
      <c r="D6" s="15">
        <v>3.8999999999999998E-3</v>
      </c>
      <c r="F6" s="16" t="s">
        <v>4</v>
      </c>
      <c r="G6" s="14">
        <v>10088</v>
      </c>
      <c r="H6" s="16">
        <v>1.07</v>
      </c>
      <c r="J6" s="12" t="s">
        <v>35</v>
      </c>
      <c r="K6" s="13">
        <f>LARGE((K8,K9),1)</f>
        <v>0.61961961961961964</v>
      </c>
      <c r="N6" s="13" t="str">
        <f>IF((B11+B12)&gt;(C11+C12),B4,C4)</f>
        <v>NB</v>
      </c>
    </row>
    <row r="7" spans="1:21" ht="15" thickBot="1">
      <c r="A7" s="16">
        <v>2</v>
      </c>
      <c r="B7" s="15">
        <v>2.3999999999999998E-3</v>
      </c>
      <c r="C7" s="15">
        <v>3.2000000000000002E-3</v>
      </c>
      <c r="D7" s="15">
        <v>2.8E-3</v>
      </c>
      <c r="F7" s="16" t="s">
        <v>5</v>
      </c>
      <c r="G7" s="14">
        <v>10218</v>
      </c>
      <c r="H7" s="16">
        <v>1.0900000000000001</v>
      </c>
      <c r="J7" s="4" t="s">
        <v>36</v>
      </c>
      <c r="K7" s="13">
        <f>LARGE((K10,K11),1)</f>
        <v>0.53361344537815125</v>
      </c>
      <c r="N7" s="13" t="str">
        <f>IF((B20+B21)&gt;(C20+C21),B4,C4)</f>
        <v>SB</v>
      </c>
    </row>
    <row r="8" spans="1:21" ht="15" thickBot="1">
      <c r="A8" s="16">
        <v>3</v>
      </c>
      <c r="B8" s="15">
        <v>2.7000000000000001E-3</v>
      </c>
      <c r="C8" s="15">
        <v>2.0999999999999999E-3</v>
      </c>
      <c r="D8" s="15">
        <v>2.3999999999999998E-3</v>
      </c>
      <c r="F8" s="16" t="s">
        <v>6</v>
      </c>
      <c r="G8" s="14">
        <v>9686</v>
      </c>
      <c r="H8" s="16">
        <v>1.03</v>
      </c>
      <c r="K8" s="11">
        <f>LARGE(B11:C11,1)/(B11+C11)</f>
        <v>0.61961961961961964</v>
      </c>
    </row>
    <row r="9" spans="1:21" ht="15" thickBot="1">
      <c r="A9" s="16">
        <v>4</v>
      </c>
      <c r="B9" s="15">
        <v>5.4999999999999997E-3</v>
      </c>
      <c r="C9" s="15">
        <v>6.6E-3</v>
      </c>
      <c r="D9" s="15">
        <v>6.1000000000000004E-3</v>
      </c>
      <c r="F9" s="16" t="s">
        <v>7</v>
      </c>
      <c r="G9" s="14">
        <v>9828</v>
      </c>
      <c r="H9" s="16">
        <v>1.05</v>
      </c>
      <c r="K9" s="11">
        <f>LARGE(B12:C12,1)/(B12+C12)</f>
        <v>0.57525392428439515</v>
      </c>
    </row>
    <row r="10" spans="1:21" ht="15" thickBot="1">
      <c r="A10" s="16">
        <v>5</v>
      </c>
      <c r="B10" s="15">
        <v>1.67E-2</v>
      </c>
      <c r="C10" s="15">
        <v>1.47E-2</v>
      </c>
      <c r="D10" s="15">
        <v>1.5699999999999999E-2</v>
      </c>
      <c r="F10" s="16" t="s">
        <v>8</v>
      </c>
      <c r="G10" s="14">
        <v>8397</v>
      </c>
      <c r="H10" s="16">
        <v>0.89</v>
      </c>
      <c r="K10" s="11">
        <f>LARGE(B20:C20,1)/(B20+C20)</f>
        <v>0.53361344537815125</v>
      </c>
    </row>
    <row r="11" spans="1:21" ht="15" thickBot="1">
      <c r="A11" s="16">
        <v>6</v>
      </c>
      <c r="B11" s="15">
        <v>6.1899999999999997E-2</v>
      </c>
      <c r="C11" s="15">
        <v>3.7999999999999999E-2</v>
      </c>
      <c r="D11" s="15">
        <v>4.9799999999999997E-2</v>
      </c>
      <c r="F11" s="16" t="s">
        <v>9</v>
      </c>
      <c r="G11" s="14">
        <v>7879</v>
      </c>
      <c r="H11" s="16">
        <v>0.84</v>
      </c>
      <c r="K11" s="11">
        <f>LARGE(B21:C21,1)/(B21+C21)</f>
        <v>0.51052967453733245</v>
      </c>
    </row>
    <row r="12" spans="1:21" ht="15" thickBot="1">
      <c r="A12" s="16">
        <v>7</v>
      </c>
      <c r="B12" s="15">
        <v>6.2300000000000001E-2</v>
      </c>
      <c r="C12" s="15">
        <v>4.5999999999999999E-2</v>
      </c>
      <c r="D12" s="15">
        <v>5.3999999999999999E-2</v>
      </c>
      <c r="F12" s="16" t="s">
        <v>10</v>
      </c>
      <c r="G12" s="14">
        <v>8573</v>
      </c>
      <c r="H12" s="16">
        <v>0.91</v>
      </c>
    </row>
    <row r="13" spans="1:21" ht="15" thickBot="1">
      <c r="A13" s="16">
        <v>8</v>
      </c>
      <c r="B13" s="15">
        <v>6.1699999999999998E-2</v>
      </c>
      <c r="C13" s="15">
        <v>5.3900000000000003E-2</v>
      </c>
      <c r="D13" s="15">
        <v>5.7700000000000001E-2</v>
      </c>
      <c r="F13" s="16" t="s">
        <v>11</v>
      </c>
      <c r="G13" s="14">
        <v>9509</v>
      </c>
      <c r="H13" s="16">
        <v>1.01</v>
      </c>
    </row>
    <row r="14" spans="1:21" ht="15" thickBot="1">
      <c r="A14" s="16">
        <v>9</v>
      </c>
      <c r="B14" s="15">
        <v>5.6800000000000003E-2</v>
      </c>
      <c r="C14" s="15">
        <v>5.0299999999999997E-2</v>
      </c>
      <c r="D14" s="15">
        <v>5.3499999999999999E-2</v>
      </c>
      <c r="F14" s="16" t="s">
        <v>12</v>
      </c>
      <c r="G14" s="14">
        <v>9900</v>
      </c>
      <c r="H14" s="16">
        <v>1.05</v>
      </c>
    </row>
    <row r="15" spans="1:21" ht="15" thickBot="1">
      <c r="A15" s="16">
        <v>10</v>
      </c>
      <c r="B15" s="15">
        <v>5.6399999999999999E-2</v>
      </c>
      <c r="C15" s="15">
        <v>5.0799999999999998E-2</v>
      </c>
      <c r="D15" s="15">
        <v>5.3600000000000002E-2</v>
      </c>
      <c r="F15" s="16" t="s">
        <v>13</v>
      </c>
      <c r="G15" s="14">
        <v>9517</v>
      </c>
      <c r="H15" s="16">
        <v>1.01</v>
      </c>
    </row>
    <row r="16" spans="1:21" ht="15" thickBot="1">
      <c r="A16" s="16">
        <v>11</v>
      </c>
      <c r="B16" s="15">
        <v>5.7200000000000001E-2</v>
      </c>
      <c r="C16" s="15">
        <v>5.6000000000000001E-2</v>
      </c>
      <c r="D16" s="15">
        <v>5.6599999999999998E-2</v>
      </c>
      <c r="F16" s="16" t="s">
        <v>14</v>
      </c>
      <c r="G16" s="14">
        <v>9612</v>
      </c>
      <c r="H16" s="16">
        <v>1.02</v>
      </c>
    </row>
    <row r="17" spans="1:14" ht="15" thickBot="1">
      <c r="A17" s="16">
        <v>12</v>
      </c>
      <c r="B17" s="15">
        <v>5.9200000000000003E-2</v>
      </c>
      <c r="C17" s="15">
        <v>6.4699999999999994E-2</v>
      </c>
      <c r="D17" s="15">
        <v>6.2E-2</v>
      </c>
    </row>
    <row r="18" spans="1:14" ht="15" thickBot="1">
      <c r="A18" s="16">
        <v>13</v>
      </c>
      <c r="B18" s="15">
        <v>6.6500000000000004E-2</v>
      </c>
      <c r="C18" s="15">
        <v>7.5899999999999995E-2</v>
      </c>
      <c r="D18" s="15">
        <v>7.1199999999999999E-2</v>
      </c>
    </row>
    <row r="19" spans="1:14" ht="15" thickBot="1">
      <c r="A19" s="16">
        <v>14</v>
      </c>
      <c r="B19" s="15">
        <v>6.1699999999999998E-2</v>
      </c>
      <c r="C19" s="15">
        <v>6.7799999999999999E-2</v>
      </c>
      <c r="D19" s="15">
        <v>6.4799999999999996E-2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6.6600000000000006E-2</v>
      </c>
      <c r="C20" s="15">
        <v>7.6200000000000004E-2</v>
      </c>
      <c r="D20" s="15">
        <v>7.1499999999999994E-2</v>
      </c>
      <c r="F20" s="16" t="s">
        <v>17</v>
      </c>
      <c r="G20" s="14">
        <v>7381</v>
      </c>
      <c r="H20" s="16">
        <v>0.79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22.2" thickBot="1">
      <c r="A21" s="16">
        <v>16</v>
      </c>
      <c r="B21" s="15">
        <v>7.6700000000000004E-2</v>
      </c>
      <c r="C21" s="15">
        <v>0.08</v>
      </c>
      <c r="D21" s="15">
        <v>7.8399999999999997E-2</v>
      </c>
      <c r="F21" s="16" t="s">
        <v>18</v>
      </c>
      <c r="G21" s="14">
        <v>9112</v>
      </c>
      <c r="H21" s="16">
        <v>0.97</v>
      </c>
      <c r="J21" s="16">
        <v>5</v>
      </c>
      <c r="K21" s="16">
        <v>1186</v>
      </c>
      <c r="L21" s="17">
        <v>42348</v>
      </c>
      <c r="M21" s="16" t="s">
        <v>37</v>
      </c>
      <c r="N21" s="5">
        <f t="shared" ref="N21:N28" si="0">K21/$F$2</f>
        <v>0.12617021276595744</v>
      </c>
    </row>
    <row r="22" spans="1:14" ht="22.2" thickBot="1">
      <c r="A22" s="16">
        <v>17</v>
      </c>
      <c r="B22" s="15">
        <v>0.08</v>
      </c>
      <c r="C22" s="15">
        <v>8.43E-2</v>
      </c>
      <c r="D22" s="15">
        <v>8.2199999999999995E-2</v>
      </c>
      <c r="F22" s="16" t="s">
        <v>19</v>
      </c>
      <c r="G22" s="14">
        <v>9869</v>
      </c>
      <c r="H22" s="16">
        <v>1.05</v>
      </c>
      <c r="J22" s="16">
        <v>10</v>
      </c>
      <c r="K22" s="16">
        <v>1114</v>
      </c>
      <c r="L22" s="17">
        <v>42238</v>
      </c>
      <c r="M22" s="16" t="s">
        <v>58</v>
      </c>
      <c r="N22" s="5">
        <f t="shared" si="0"/>
        <v>0.11851063829787234</v>
      </c>
    </row>
    <row r="23" spans="1:14" ht="22.2" thickBot="1">
      <c r="A23" s="16">
        <v>18</v>
      </c>
      <c r="B23" s="15">
        <v>6.4399999999999999E-2</v>
      </c>
      <c r="C23" s="15">
        <v>6.5699999999999995E-2</v>
      </c>
      <c r="D23" s="15">
        <v>6.5100000000000005E-2</v>
      </c>
      <c r="F23" s="16" t="s">
        <v>20</v>
      </c>
      <c r="G23" s="14">
        <v>9865</v>
      </c>
      <c r="H23" s="16">
        <v>1.05</v>
      </c>
      <c r="J23" s="16">
        <v>20</v>
      </c>
      <c r="K23" s="16">
        <v>1030</v>
      </c>
      <c r="L23" s="17">
        <v>42132</v>
      </c>
      <c r="M23" s="16" t="s">
        <v>37</v>
      </c>
      <c r="N23" s="5">
        <f t="shared" si="0"/>
        <v>0.10957446808510639</v>
      </c>
    </row>
    <row r="24" spans="1:14" ht="22.2" thickBot="1">
      <c r="A24" s="16">
        <v>19</v>
      </c>
      <c r="B24" s="15">
        <v>4.5900000000000003E-2</v>
      </c>
      <c r="C24" s="15">
        <v>5.1400000000000001E-2</v>
      </c>
      <c r="D24" s="15">
        <v>4.87E-2</v>
      </c>
      <c r="F24" s="16" t="s">
        <v>21</v>
      </c>
      <c r="G24" s="14">
        <v>10064</v>
      </c>
      <c r="H24" s="16">
        <v>1.07</v>
      </c>
      <c r="J24" s="16">
        <v>30</v>
      </c>
      <c r="K24" s="16">
        <v>995</v>
      </c>
      <c r="L24" s="17">
        <v>42244</v>
      </c>
      <c r="M24" s="16" t="s">
        <v>37</v>
      </c>
      <c r="N24" s="5">
        <f t="shared" si="0"/>
        <v>0.10585106382978723</v>
      </c>
    </row>
    <row r="25" spans="1:14" ht="22.2" thickBot="1">
      <c r="A25" s="16">
        <v>20</v>
      </c>
      <c r="B25" s="15">
        <v>3.4299999999999997E-2</v>
      </c>
      <c r="C25" s="15">
        <v>4.1200000000000001E-2</v>
      </c>
      <c r="D25" s="15">
        <v>3.78E-2</v>
      </c>
      <c r="F25" s="16" t="s">
        <v>22</v>
      </c>
      <c r="G25" s="14">
        <v>10683</v>
      </c>
      <c r="H25" s="16">
        <v>1.1399999999999999</v>
      </c>
      <c r="J25" s="16">
        <v>50</v>
      </c>
      <c r="K25" s="16">
        <v>967</v>
      </c>
      <c r="L25" s="17">
        <v>42102</v>
      </c>
      <c r="M25" s="16" t="s">
        <v>37</v>
      </c>
      <c r="N25" s="5">
        <f t="shared" si="0"/>
        <v>0.10287234042553192</v>
      </c>
    </row>
    <row r="26" spans="1:14" ht="22.2" thickBot="1">
      <c r="A26" s="16">
        <v>21</v>
      </c>
      <c r="B26" s="15">
        <v>2.53E-2</v>
      </c>
      <c r="C26" s="15">
        <v>2.9499999999999998E-2</v>
      </c>
      <c r="D26" s="15">
        <v>2.7400000000000001E-2</v>
      </c>
      <c r="F26" s="16" t="s">
        <v>23</v>
      </c>
      <c r="G26" s="14">
        <v>8679</v>
      </c>
      <c r="H26" s="16">
        <v>0.92</v>
      </c>
      <c r="J26" s="16">
        <v>100</v>
      </c>
      <c r="K26" s="16">
        <v>928</v>
      </c>
      <c r="L26" s="17">
        <v>42068</v>
      </c>
      <c r="M26" s="16" t="s">
        <v>37</v>
      </c>
      <c r="N26" s="5">
        <f t="shared" si="0"/>
        <v>9.8723404255319155E-2</v>
      </c>
    </row>
    <row r="27" spans="1:14" ht="22.2" thickBot="1">
      <c r="A27" s="16">
        <v>22</v>
      </c>
      <c r="B27" s="15">
        <v>1.66E-2</v>
      </c>
      <c r="C27" s="15">
        <v>1.9800000000000002E-2</v>
      </c>
      <c r="D27" s="15">
        <v>1.8200000000000001E-2</v>
      </c>
      <c r="J27" s="16">
        <v>150</v>
      </c>
      <c r="K27" s="16">
        <v>907</v>
      </c>
      <c r="L27" s="17">
        <v>42248</v>
      </c>
      <c r="M27" s="16" t="s">
        <v>37</v>
      </c>
      <c r="N27" s="5">
        <f>K27/$F$2</f>
        <v>9.6489361702127657E-2</v>
      </c>
    </row>
    <row r="28" spans="1:14" ht="22.2" thickBot="1">
      <c r="A28" s="16">
        <v>23</v>
      </c>
      <c r="B28" s="15">
        <v>9.9000000000000008E-3</v>
      </c>
      <c r="C28" s="15">
        <v>1.0999999999999999E-2</v>
      </c>
      <c r="D28" s="15">
        <v>1.0500000000000001E-2</v>
      </c>
      <c r="J28" s="16">
        <v>200</v>
      </c>
      <c r="K28" s="16">
        <v>888</v>
      </c>
      <c r="L28" s="17">
        <v>42257</v>
      </c>
      <c r="M28" s="16" t="s">
        <v>38</v>
      </c>
      <c r="N28" s="5">
        <f t="shared" si="0"/>
        <v>9.4468085106382979E-2</v>
      </c>
    </row>
    <row r="29" spans="1:14" ht="15" thickBot="1">
      <c r="L29" s="24"/>
      <c r="M29" s="25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7.33203125" hidden="1" customWidth="1"/>
    <col min="14" max="14" width="6.6640625" customWidth="1"/>
  </cols>
  <sheetData>
    <row r="1" spans="1:21" ht="23.4">
      <c r="A1" s="101" t="s">
        <v>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7000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3.5000000000000001E-3</v>
      </c>
      <c r="C5" s="15">
        <v>7.7999999999999996E-3</v>
      </c>
      <c r="D5" s="15">
        <v>5.7000000000000002E-3</v>
      </c>
      <c r="F5" s="16" t="s">
        <v>3</v>
      </c>
      <c r="G5" s="14">
        <v>7437</v>
      </c>
      <c r="H5" s="16">
        <v>1.07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2.3E-3</v>
      </c>
      <c r="C6" s="15">
        <v>5.0000000000000001E-3</v>
      </c>
      <c r="D6" s="15">
        <v>3.7000000000000002E-3</v>
      </c>
      <c r="F6" s="16" t="s">
        <v>4</v>
      </c>
      <c r="G6" s="14">
        <v>8172</v>
      </c>
      <c r="H6" s="16">
        <v>1.17</v>
      </c>
      <c r="J6" s="12" t="s">
        <v>35</v>
      </c>
      <c r="K6" s="13">
        <f>LARGE((K8,K9),1)</f>
        <v>0.66695880806310248</v>
      </c>
      <c r="N6" s="13" t="str">
        <f>IF((B11+B12)&gt;(C11+C12),B4,C4)</f>
        <v>NB</v>
      </c>
    </row>
    <row r="7" spans="1:21" ht="15" thickBot="1">
      <c r="A7" s="16">
        <v>2</v>
      </c>
      <c r="B7" s="15">
        <v>2.5000000000000001E-3</v>
      </c>
      <c r="C7" s="15">
        <v>3.7000000000000002E-3</v>
      </c>
      <c r="D7" s="15">
        <v>3.0999999999999999E-3</v>
      </c>
      <c r="F7" s="16" t="s">
        <v>5</v>
      </c>
      <c r="G7" s="14">
        <v>8399</v>
      </c>
      <c r="H7" s="16">
        <v>1.2</v>
      </c>
      <c r="J7" s="4" t="s">
        <v>36</v>
      </c>
      <c r="K7" s="13">
        <f>LARGE((K10,K11),1)</f>
        <v>0.56985055230669268</v>
      </c>
      <c r="N7" s="13" t="str">
        <f>IF((B20+B21)&gt;(C20+C21),B4,C4)</f>
        <v>SB</v>
      </c>
    </row>
    <row r="8" spans="1:21" ht="15" thickBot="1">
      <c r="A8" s="16">
        <v>3</v>
      </c>
      <c r="B8" s="15">
        <v>6.1000000000000004E-3</v>
      </c>
      <c r="C8" s="15">
        <v>2.8999999999999998E-3</v>
      </c>
      <c r="D8" s="15">
        <v>4.4999999999999997E-3</v>
      </c>
      <c r="F8" s="16" t="s">
        <v>6</v>
      </c>
      <c r="G8" s="14">
        <v>7492</v>
      </c>
      <c r="H8" s="16">
        <v>1.07</v>
      </c>
      <c r="K8" s="11">
        <f>LARGE(B11:C11,1)/(B11+C11)</f>
        <v>0.66619318181818188</v>
      </c>
    </row>
    <row r="9" spans="1:21" ht="15" thickBot="1">
      <c r="A9" s="16">
        <v>4</v>
      </c>
      <c r="B9" s="15">
        <v>9.7999999999999997E-3</v>
      </c>
      <c r="C9" s="15">
        <v>4.3E-3</v>
      </c>
      <c r="D9" s="15">
        <v>7.0000000000000001E-3</v>
      </c>
      <c r="F9" s="16" t="s">
        <v>7</v>
      </c>
      <c r="G9" s="14">
        <v>6421</v>
      </c>
      <c r="H9" s="16">
        <v>0.92</v>
      </c>
      <c r="K9" s="11">
        <f>LARGE(B12:C12,1)/(B12+C12)</f>
        <v>0.66695880806310248</v>
      </c>
    </row>
    <row r="10" spans="1:21" ht="15" thickBot="1">
      <c r="A10" s="16">
        <v>5</v>
      </c>
      <c r="B10" s="15">
        <v>2.4799999999999999E-2</v>
      </c>
      <c r="C10" s="15">
        <v>9.4999999999999998E-3</v>
      </c>
      <c r="D10" s="15">
        <v>1.7100000000000001E-2</v>
      </c>
      <c r="F10" s="16" t="s">
        <v>8</v>
      </c>
      <c r="G10" s="14">
        <v>6267</v>
      </c>
      <c r="H10" s="16">
        <v>0.9</v>
      </c>
      <c r="K10" s="11">
        <f>LARGE(B20:C20,1)/(B20+C20)</f>
        <v>0.54757015742642023</v>
      </c>
    </row>
    <row r="11" spans="1:21" ht="15" thickBot="1">
      <c r="A11" s="16">
        <v>6</v>
      </c>
      <c r="B11" s="15">
        <v>4.6899999999999997E-2</v>
      </c>
      <c r="C11" s="15">
        <v>2.35E-2</v>
      </c>
      <c r="D11" s="15">
        <v>3.5099999999999999E-2</v>
      </c>
      <c r="F11" s="16" t="s">
        <v>9</v>
      </c>
      <c r="G11" s="14">
        <v>6042</v>
      </c>
      <c r="H11" s="16">
        <v>0.87</v>
      </c>
      <c r="K11" s="11">
        <f>LARGE(B21:C21,1)/(B21+C21)</f>
        <v>0.56985055230669268</v>
      </c>
    </row>
    <row r="12" spans="1:21" ht="15" thickBot="1">
      <c r="A12" s="16">
        <v>7</v>
      </c>
      <c r="B12" s="15">
        <v>7.6100000000000001E-2</v>
      </c>
      <c r="C12" s="15">
        <v>3.7999999999999999E-2</v>
      </c>
      <c r="D12" s="15">
        <v>5.6899999999999999E-2</v>
      </c>
      <c r="F12" s="16" t="s">
        <v>10</v>
      </c>
      <c r="G12" s="14">
        <v>5980</v>
      </c>
      <c r="H12" s="16">
        <v>0.86</v>
      </c>
    </row>
    <row r="13" spans="1:21" ht="15" thickBot="1">
      <c r="A13" s="16">
        <v>8</v>
      </c>
      <c r="B13" s="15">
        <v>7.2800000000000004E-2</v>
      </c>
      <c r="C13" s="15">
        <v>4.4600000000000001E-2</v>
      </c>
      <c r="D13" s="15">
        <v>5.8599999999999999E-2</v>
      </c>
      <c r="F13" s="16" t="s">
        <v>11</v>
      </c>
      <c r="G13" s="14">
        <v>6079</v>
      </c>
      <c r="H13" s="16">
        <v>0.87</v>
      </c>
    </row>
    <row r="14" spans="1:21" ht="15" thickBot="1">
      <c r="A14" s="16">
        <v>9</v>
      </c>
      <c r="B14" s="15">
        <v>6.8199999999999997E-2</v>
      </c>
      <c r="C14" s="15">
        <v>5.0099999999999999E-2</v>
      </c>
      <c r="D14" s="15">
        <v>5.91E-2</v>
      </c>
      <c r="F14" s="16" t="s">
        <v>12</v>
      </c>
      <c r="G14" s="14">
        <v>6700</v>
      </c>
      <c r="H14" s="16">
        <v>0.96</v>
      </c>
    </row>
    <row r="15" spans="1:21" ht="15" thickBot="1">
      <c r="A15" s="16">
        <v>10</v>
      </c>
      <c r="B15" s="15">
        <v>6.9699999999999998E-2</v>
      </c>
      <c r="C15" s="15">
        <v>5.79E-2</v>
      </c>
      <c r="D15" s="15">
        <v>6.3799999999999996E-2</v>
      </c>
      <c r="F15" s="16" t="s">
        <v>13</v>
      </c>
      <c r="G15" s="14">
        <v>7214</v>
      </c>
      <c r="H15" s="16">
        <v>1.03</v>
      </c>
    </row>
    <row r="16" spans="1:21" ht="15" thickBot="1">
      <c r="A16" s="16">
        <v>11</v>
      </c>
      <c r="B16" s="15">
        <v>6.8400000000000002E-2</v>
      </c>
      <c r="C16" s="15">
        <v>6.6400000000000001E-2</v>
      </c>
      <c r="D16" s="15">
        <v>6.7400000000000002E-2</v>
      </c>
      <c r="F16" s="16" t="s">
        <v>14</v>
      </c>
      <c r="G16" s="14">
        <v>7473</v>
      </c>
      <c r="H16" s="16">
        <v>1.07</v>
      </c>
    </row>
    <row r="17" spans="1:14" ht="15" thickBot="1">
      <c r="A17" s="16">
        <v>12</v>
      </c>
      <c r="B17" s="15">
        <v>6.7699999999999996E-2</v>
      </c>
      <c r="C17" s="15">
        <v>6.9400000000000003E-2</v>
      </c>
      <c r="D17" s="15">
        <v>6.8500000000000005E-2</v>
      </c>
    </row>
    <row r="18" spans="1:14" ht="15" thickBot="1">
      <c r="A18" s="16">
        <v>13</v>
      </c>
      <c r="B18" s="15">
        <v>6.6500000000000004E-2</v>
      </c>
      <c r="C18" s="15">
        <v>7.1499999999999994E-2</v>
      </c>
      <c r="D18" s="15">
        <v>6.9000000000000006E-2</v>
      </c>
    </row>
    <row r="19" spans="1:14" ht="15" thickBot="1">
      <c r="A19" s="16">
        <v>14</v>
      </c>
      <c r="B19" s="15">
        <v>6.7299999999999999E-2</v>
      </c>
      <c r="C19" s="15">
        <v>7.5499999999999998E-2</v>
      </c>
      <c r="D19" s="15">
        <v>7.1400000000000005E-2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6.6100000000000006E-2</v>
      </c>
      <c r="C20" s="15">
        <v>0.08</v>
      </c>
      <c r="D20" s="15">
        <v>7.3099999999999998E-2</v>
      </c>
      <c r="F20" s="16" t="s">
        <v>17</v>
      </c>
      <c r="G20" s="14">
        <v>6273</v>
      </c>
      <c r="H20" s="16">
        <v>0.9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22.2" thickBot="1">
      <c r="A21" s="16">
        <v>16</v>
      </c>
      <c r="B21" s="15">
        <v>6.6199999999999995E-2</v>
      </c>
      <c r="C21" s="15">
        <v>8.77E-2</v>
      </c>
      <c r="D21" s="15">
        <v>7.6999999999999999E-2</v>
      </c>
      <c r="F21" s="16" t="s">
        <v>18</v>
      </c>
      <c r="G21" s="14">
        <v>6786</v>
      </c>
      <c r="H21" s="16">
        <v>0.97</v>
      </c>
      <c r="J21" s="16">
        <v>5</v>
      </c>
      <c r="K21" s="16">
        <v>751</v>
      </c>
      <c r="L21" s="17">
        <v>42074</v>
      </c>
      <c r="M21" s="16" t="s">
        <v>38</v>
      </c>
      <c r="N21" s="5">
        <f t="shared" ref="N21:N28" si="0">K21/$F$2</f>
        <v>0.10728571428571429</v>
      </c>
    </row>
    <row r="22" spans="1:14" ht="22.2" thickBot="1">
      <c r="A22" s="16">
        <v>17</v>
      </c>
      <c r="B22" s="15">
        <v>6.1400000000000003E-2</v>
      </c>
      <c r="C22" s="15">
        <v>9.3700000000000006E-2</v>
      </c>
      <c r="D22" s="15">
        <v>7.7600000000000002E-2</v>
      </c>
      <c r="F22" s="16" t="s">
        <v>19</v>
      </c>
      <c r="G22" s="14">
        <v>6901</v>
      </c>
      <c r="H22" s="16">
        <v>0.99</v>
      </c>
      <c r="J22" s="16">
        <v>10</v>
      </c>
      <c r="K22" s="16">
        <v>735</v>
      </c>
      <c r="L22" s="17">
        <v>42054</v>
      </c>
      <c r="M22" s="16" t="s">
        <v>38</v>
      </c>
      <c r="N22" s="5">
        <f t="shared" si="0"/>
        <v>0.105</v>
      </c>
    </row>
    <row r="23" spans="1:14" ht="22.2" thickBot="1">
      <c r="A23" s="16">
        <v>18</v>
      </c>
      <c r="B23" s="15">
        <v>4.8899999999999999E-2</v>
      </c>
      <c r="C23" s="15">
        <v>6.7500000000000004E-2</v>
      </c>
      <c r="D23" s="15">
        <v>5.8299999999999998E-2</v>
      </c>
      <c r="F23" s="16" t="s">
        <v>20</v>
      </c>
      <c r="G23" s="14">
        <v>7060</v>
      </c>
      <c r="H23" s="16">
        <v>1.01</v>
      </c>
      <c r="J23" s="16">
        <v>20</v>
      </c>
      <c r="K23" s="16">
        <v>721</v>
      </c>
      <c r="L23" s="17">
        <v>42055</v>
      </c>
      <c r="M23" s="16" t="s">
        <v>44</v>
      </c>
      <c r="N23" s="5">
        <f t="shared" si="0"/>
        <v>0.10299999999999999</v>
      </c>
    </row>
    <row r="24" spans="1:14" ht="22.2" thickBot="1">
      <c r="A24" s="16">
        <v>19</v>
      </c>
      <c r="B24" s="15">
        <v>3.5799999999999998E-2</v>
      </c>
      <c r="C24" s="15">
        <v>4.6199999999999998E-2</v>
      </c>
      <c r="D24" s="15">
        <v>4.1099999999999998E-2</v>
      </c>
      <c r="F24" s="16" t="s">
        <v>21</v>
      </c>
      <c r="G24" s="14">
        <v>7219</v>
      </c>
      <c r="H24" s="16">
        <v>1.04</v>
      </c>
      <c r="J24" s="16">
        <v>30</v>
      </c>
      <c r="K24" s="16">
        <v>715</v>
      </c>
      <c r="L24" s="17">
        <v>42081</v>
      </c>
      <c r="M24" s="16" t="s">
        <v>38</v>
      </c>
      <c r="N24" s="5">
        <f t="shared" si="0"/>
        <v>0.10214285714285715</v>
      </c>
    </row>
    <row r="25" spans="1:14" ht="22.2" thickBot="1">
      <c r="A25" s="16">
        <v>20</v>
      </c>
      <c r="B25" s="15">
        <v>2.8400000000000002E-2</v>
      </c>
      <c r="C25" s="15">
        <v>3.5400000000000001E-2</v>
      </c>
      <c r="D25" s="15">
        <v>3.1899999999999998E-2</v>
      </c>
      <c r="F25" s="16" t="s">
        <v>22</v>
      </c>
      <c r="G25" s="14">
        <v>7676</v>
      </c>
      <c r="H25" s="16">
        <v>1.1000000000000001</v>
      </c>
      <c r="J25" s="16">
        <v>50</v>
      </c>
      <c r="K25" s="16">
        <v>701</v>
      </c>
      <c r="L25" s="17">
        <v>42068</v>
      </c>
      <c r="M25" s="16" t="s">
        <v>38</v>
      </c>
      <c r="N25" s="5">
        <f t="shared" si="0"/>
        <v>0.10014285714285714</v>
      </c>
    </row>
    <row r="26" spans="1:14" ht="22.2" thickBot="1">
      <c r="A26" s="16">
        <v>21</v>
      </c>
      <c r="B26" s="15">
        <v>2.1000000000000001E-2</v>
      </c>
      <c r="C26" s="15">
        <v>2.6700000000000002E-2</v>
      </c>
      <c r="D26" s="15">
        <v>2.3900000000000001E-2</v>
      </c>
      <c r="F26" s="16" t="s">
        <v>23</v>
      </c>
      <c r="G26" s="14">
        <v>6870</v>
      </c>
      <c r="H26" s="16">
        <v>0.98</v>
      </c>
      <c r="J26" s="16">
        <v>100</v>
      </c>
      <c r="K26" s="16">
        <v>675</v>
      </c>
      <c r="L26" s="17">
        <v>42058</v>
      </c>
      <c r="M26" s="16" t="s">
        <v>38</v>
      </c>
      <c r="N26" s="5">
        <f t="shared" si="0"/>
        <v>9.6428571428571433E-2</v>
      </c>
    </row>
    <row r="27" spans="1:14" ht="22.2" thickBot="1">
      <c r="A27" s="16">
        <v>22</v>
      </c>
      <c r="B27" s="15">
        <v>1.21E-2</v>
      </c>
      <c r="C27" s="15">
        <v>0.02</v>
      </c>
      <c r="D27" s="15">
        <v>1.61E-2</v>
      </c>
      <c r="J27" s="16">
        <v>150</v>
      </c>
      <c r="K27" s="16">
        <v>657</v>
      </c>
      <c r="L27" s="17">
        <v>42073</v>
      </c>
      <c r="M27" s="16" t="s">
        <v>44</v>
      </c>
      <c r="N27" s="5">
        <f t="shared" si="0"/>
        <v>9.3857142857142861E-2</v>
      </c>
    </row>
    <row r="28" spans="1:14" ht="22.2" thickBot="1">
      <c r="A28" s="16">
        <v>23</v>
      </c>
      <c r="B28" s="15">
        <v>7.3000000000000001E-3</v>
      </c>
      <c r="C28" s="15">
        <v>1.2699999999999999E-2</v>
      </c>
      <c r="D28" s="15">
        <v>0.01</v>
      </c>
      <c r="J28" s="16">
        <v>200</v>
      </c>
      <c r="K28" s="16">
        <v>645</v>
      </c>
      <c r="L28" s="17">
        <v>42083</v>
      </c>
      <c r="M28" s="16" t="s">
        <v>45</v>
      </c>
      <c r="N28" s="5">
        <f t="shared" si="0"/>
        <v>9.2142857142857137E-2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7.33203125" hidden="1" customWidth="1"/>
    <col min="14" max="14" width="6.6640625" customWidth="1"/>
  </cols>
  <sheetData>
    <row r="1" spans="1:21" ht="23.4">
      <c r="A1" s="101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28800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4.8999999999999998E-3</v>
      </c>
      <c r="C5" s="15">
        <v>9.1999999999999998E-3</v>
      </c>
      <c r="D5" s="15">
        <v>7.1000000000000004E-3</v>
      </c>
      <c r="F5" s="16" t="s">
        <v>3</v>
      </c>
      <c r="G5" s="14">
        <v>30681</v>
      </c>
      <c r="H5" s="16">
        <v>1.05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2.8999999999999998E-3</v>
      </c>
      <c r="C6" s="15">
        <v>5.8999999999999999E-3</v>
      </c>
      <c r="D6" s="15">
        <v>4.4999999999999997E-3</v>
      </c>
      <c r="F6" s="16" t="s">
        <v>4</v>
      </c>
      <c r="G6" s="14">
        <v>32458</v>
      </c>
      <c r="H6" s="16">
        <v>1.1200000000000001</v>
      </c>
      <c r="J6" s="12" t="s">
        <v>35</v>
      </c>
      <c r="K6" s="13">
        <f>LARGE((K8,K9),1)</f>
        <v>0.76791277258566981</v>
      </c>
      <c r="N6" s="13" t="str">
        <f>IF((B11+B12)&gt;(C11+C12),B4,C4)</f>
        <v>EB</v>
      </c>
    </row>
    <row r="7" spans="1:21" ht="15" thickBot="1">
      <c r="A7" s="16">
        <v>2</v>
      </c>
      <c r="B7" s="15">
        <v>2.2000000000000001E-3</v>
      </c>
      <c r="C7" s="15">
        <v>4.1999999999999997E-3</v>
      </c>
      <c r="D7" s="15">
        <v>3.2000000000000002E-3</v>
      </c>
      <c r="F7" s="16" t="s">
        <v>5</v>
      </c>
      <c r="G7" s="14">
        <v>32102</v>
      </c>
      <c r="H7" s="16">
        <v>1.1000000000000001</v>
      </c>
      <c r="J7" s="4" t="s">
        <v>36</v>
      </c>
      <c r="K7" s="13">
        <f>LARGE((K10,K11),1)</f>
        <v>0.59075458871515973</v>
      </c>
      <c r="N7" s="13" t="str">
        <f>IF((B20+B21)&gt;(C20+C21),B4,C4)</f>
        <v>WB</v>
      </c>
    </row>
    <row r="8" spans="1:21" ht="15" thickBot="1">
      <c r="A8" s="16">
        <v>3</v>
      </c>
      <c r="B8" s="15">
        <v>2.5000000000000001E-3</v>
      </c>
      <c r="C8" s="15">
        <v>2.5000000000000001E-3</v>
      </c>
      <c r="D8" s="15">
        <v>2.5000000000000001E-3</v>
      </c>
      <c r="F8" s="16" t="s">
        <v>6</v>
      </c>
      <c r="G8" s="14">
        <v>30547</v>
      </c>
      <c r="H8" s="16">
        <v>1.05</v>
      </c>
      <c r="K8" s="11">
        <f>LARGE(B11:C11,1)/(B11+C11)</f>
        <v>0.76791277258566981</v>
      </c>
    </row>
    <row r="9" spans="1:21" ht="15" thickBot="1">
      <c r="A9" s="16">
        <v>4</v>
      </c>
      <c r="B9" s="15">
        <v>5.8999999999999999E-3</v>
      </c>
      <c r="C9" s="15">
        <v>2.3999999999999998E-3</v>
      </c>
      <c r="D9" s="15">
        <v>4.1000000000000003E-3</v>
      </c>
      <c r="F9" s="16" t="s">
        <v>7</v>
      </c>
      <c r="G9" s="14">
        <v>27508</v>
      </c>
      <c r="H9" s="16">
        <v>0.95</v>
      </c>
      <c r="K9" s="11">
        <f>LARGE(B12:C12,1)/(B12+C12)</f>
        <v>0.73929590865842065</v>
      </c>
    </row>
    <row r="10" spans="1:21" ht="15" thickBot="1">
      <c r="A10" s="16">
        <v>5</v>
      </c>
      <c r="B10" s="15">
        <v>1.6400000000000001E-2</v>
      </c>
      <c r="C10" s="15">
        <v>4.3E-3</v>
      </c>
      <c r="D10" s="15">
        <v>1.0200000000000001E-2</v>
      </c>
      <c r="F10" s="16" t="s">
        <v>8</v>
      </c>
      <c r="G10" s="14">
        <v>26905</v>
      </c>
      <c r="H10" s="16">
        <v>0.93</v>
      </c>
      <c r="K10" s="11">
        <f>LARGE(B20:C20,1)/(B20+C20)</f>
        <v>0.56739590684544816</v>
      </c>
    </row>
    <row r="11" spans="1:21" ht="15" thickBot="1">
      <c r="A11" s="16">
        <v>6</v>
      </c>
      <c r="B11" s="15">
        <v>4.9299999999999997E-2</v>
      </c>
      <c r="C11" s="15">
        <v>1.49E-2</v>
      </c>
      <c r="D11" s="15">
        <v>3.1800000000000002E-2</v>
      </c>
      <c r="F11" s="16" t="s">
        <v>9</v>
      </c>
      <c r="G11" s="14">
        <v>24992</v>
      </c>
      <c r="H11" s="16">
        <v>0.86</v>
      </c>
      <c r="K11" s="11">
        <f>LARGE(B21:C21,1)/(B21+C21)</f>
        <v>0.59075458871515973</v>
      </c>
    </row>
    <row r="12" spans="1:21" ht="15" thickBot="1">
      <c r="A12" s="16">
        <v>7</v>
      </c>
      <c r="B12" s="15">
        <v>7.7700000000000005E-2</v>
      </c>
      <c r="C12" s="15">
        <v>2.7400000000000001E-2</v>
      </c>
      <c r="D12" s="15">
        <v>5.21E-2</v>
      </c>
      <c r="F12" s="16" t="s">
        <v>10</v>
      </c>
      <c r="G12" s="14">
        <v>25947</v>
      </c>
      <c r="H12" s="16">
        <v>0.89</v>
      </c>
    </row>
    <row r="13" spans="1:21" ht="15" thickBot="1">
      <c r="A13" s="16">
        <v>8</v>
      </c>
      <c r="B13" s="15">
        <v>7.7200000000000005E-2</v>
      </c>
      <c r="C13" s="15">
        <v>3.78E-2</v>
      </c>
      <c r="D13" s="15">
        <v>5.7099999999999998E-2</v>
      </c>
      <c r="F13" s="16" t="s">
        <v>11</v>
      </c>
      <c r="G13" s="14">
        <v>26643</v>
      </c>
      <c r="H13" s="16">
        <v>0.92</v>
      </c>
    </row>
    <row r="14" spans="1:21" ht="15" thickBot="1">
      <c r="A14" s="16">
        <v>9</v>
      </c>
      <c r="B14" s="15">
        <v>7.5999999999999998E-2</v>
      </c>
      <c r="C14" s="15">
        <v>4.6300000000000001E-2</v>
      </c>
      <c r="D14" s="15">
        <v>6.0900000000000003E-2</v>
      </c>
      <c r="F14" s="16" t="s">
        <v>12</v>
      </c>
      <c r="G14" s="14">
        <v>29074</v>
      </c>
      <c r="H14" s="16">
        <v>1</v>
      </c>
    </row>
    <row r="15" spans="1:21" ht="15" thickBot="1">
      <c r="A15" s="16">
        <v>10</v>
      </c>
      <c r="B15" s="15">
        <v>7.4800000000000005E-2</v>
      </c>
      <c r="C15" s="15">
        <v>5.4199999999999998E-2</v>
      </c>
      <c r="D15" s="15">
        <v>6.4399999999999999E-2</v>
      </c>
      <c r="F15" s="16" t="s">
        <v>13</v>
      </c>
      <c r="G15" s="14">
        <v>29445</v>
      </c>
      <c r="H15" s="16">
        <v>1.01</v>
      </c>
    </row>
    <row r="16" spans="1:21" ht="15" thickBot="1">
      <c r="A16" s="16">
        <v>11</v>
      </c>
      <c r="B16" s="15">
        <v>7.17E-2</v>
      </c>
      <c r="C16" s="15">
        <v>6.2399999999999997E-2</v>
      </c>
      <c r="D16" s="15">
        <v>6.6900000000000001E-2</v>
      </c>
      <c r="F16" s="16" t="s">
        <v>14</v>
      </c>
      <c r="G16" s="14">
        <v>30107</v>
      </c>
      <c r="H16" s="16">
        <v>1.04</v>
      </c>
    </row>
    <row r="17" spans="1:14" ht="15" thickBot="1">
      <c r="A17" s="16">
        <v>12</v>
      </c>
      <c r="B17" s="15">
        <v>6.8199999999999997E-2</v>
      </c>
      <c r="C17" s="15">
        <v>6.7400000000000002E-2</v>
      </c>
      <c r="D17" s="15">
        <v>6.7699999999999996E-2</v>
      </c>
    </row>
    <row r="18" spans="1:14" ht="15" thickBot="1">
      <c r="A18" s="16">
        <v>13</v>
      </c>
      <c r="B18" s="15">
        <v>6.5699999999999995E-2</v>
      </c>
      <c r="C18" s="15">
        <v>6.9199999999999998E-2</v>
      </c>
      <c r="D18" s="15">
        <v>6.7500000000000004E-2</v>
      </c>
    </row>
    <row r="19" spans="1:14" ht="15" thickBot="1">
      <c r="A19" s="16">
        <v>14</v>
      </c>
      <c r="B19" s="15">
        <v>6.3299999999999995E-2</v>
      </c>
      <c r="C19" s="15">
        <v>7.3700000000000002E-2</v>
      </c>
      <c r="D19" s="15">
        <v>6.8599999999999994E-2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6.13E-2</v>
      </c>
      <c r="C20" s="15">
        <v>8.0399999999999999E-2</v>
      </c>
      <c r="D20" s="15">
        <v>7.0999999999999994E-2</v>
      </c>
      <c r="F20" s="16" t="s">
        <v>17</v>
      </c>
      <c r="G20" s="14">
        <v>20535</v>
      </c>
      <c r="H20" s="16">
        <v>0.71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22.2" thickBot="1">
      <c r="A21" s="16">
        <v>16</v>
      </c>
      <c r="B21" s="15">
        <v>6.0199999999999997E-2</v>
      </c>
      <c r="C21" s="15">
        <v>8.6900000000000005E-2</v>
      </c>
      <c r="D21" s="15">
        <v>7.3800000000000004E-2</v>
      </c>
      <c r="F21" s="16" t="s">
        <v>18</v>
      </c>
      <c r="G21" s="14">
        <v>29587</v>
      </c>
      <c r="H21" s="16">
        <v>1.02</v>
      </c>
      <c r="J21" s="16">
        <v>5</v>
      </c>
      <c r="K21" s="16">
        <v>2838</v>
      </c>
      <c r="L21" s="17">
        <v>42055</v>
      </c>
      <c r="M21" s="16" t="s">
        <v>37</v>
      </c>
      <c r="N21" s="5">
        <f t="shared" ref="N21:N28" si="0">K21/$F$2</f>
        <v>9.8541666666666666E-2</v>
      </c>
    </row>
    <row r="22" spans="1:14" ht="22.2" thickBot="1">
      <c r="A22" s="16">
        <v>17</v>
      </c>
      <c r="B22" s="15">
        <v>5.8599999999999999E-2</v>
      </c>
      <c r="C22" s="15">
        <v>9.4500000000000001E-2</v>
      </c>
      <c r="D22" s="15">
        <v>7.6899999999999996E-2</v>
      </c>
      <c r="F22" s="16" t="s">
        <v>19</v>
      </c>
      <c r="G22" s="14">
        <v>31220</v>
      </c>
      <c r="H22" s="16">
        <v>1.07</v>
      </c>
      <c r="J22" s="16">
        <v>10</v>
      </c>
      <c r="K22" s="16">
        <v>2820</v>
      </c>
      <c r="L22" s="17">
        <v>42328</v>
      </c>
      <c r="M22" s="16" t="s">
        <v>37</v>
      </c>
      <c r="N22" s="5">
        <f t="shared" si="0"/>
        <v>9.7916666666666666E-2</v>
      </c>
    </row>
    <row r="23" spans="1:14" ht="22.2" thickBot="1">
      <c r="A23" s="16">
        <v>18</v>
      </c>
      <c r="B23" s="15">
        <v>0.05</v>
      </c>
      <c r="C23" s="15">
        <v>7.5999999999999998E-2</v>
      </c>
      <c r="D23" s="15">
        <v>6.3200000000000006E-2</v>
      </c>
      <c r="F23" s="16" t="s">
        <v>20</v>
      </c>
      <c r="G23" s="14">
        <v>31782</v>
      </c>
      <c r="H23" s="16">
        <v>1.0900000000000001</v>
      </c>
      <c r="J23" s="16">
        <v>20</v>
      </c>
      <c r="K23" s="16">
        <v>2793</v>
      </c>
      <c r="L23" s="17">
        <v>42046</v>
      </c>
      <c r="M23" s="16" t="s">
        <v>37</v>
      </c>
      <c r="N23" s="5">
        <f t="shared" si="0"/>
        <v>9.6979166666666672E-2</v>
      </c>
    </row>
    <row r="24" spans="1:14" ht="22.2" thickBot="1">
      <c r="A24" s="16">
        <v>19</v>
      </c>
      <c r="B24" s="15">
        <v>3.6700000000000003E-2</v>
      </c>
      <c r="C24" s="15">
        <v>5.6599999999999998E-2</v>
      </c>
      <c r="D24" s="15">
        <v>4.6800000000000001E-2</v>
      </c>
      <c r="F24" s="16" t="s">
        <v>21</v>
      </c>
      <c r="G24" s="14">
        <v>31061</v>
      </c>
      <c r="H24" s="16">
        <v>1.07</v>
      </c>
      <c r="J24" s="16">
        <v>30</v>
      </c>
      <c r="K24" s="16">
        <v>2758</v>
      </c>
      <c r="L24" s="17">
        <v>42104</v>
      </c>
      <c r="M24" s="16" t="s">
        <v>37</v>
      </c>
      <c r="N24" s="5">
        <f t="shared" si="0"/>
        <v>9.5763888888888885E-2</v>
      </c>
    </row>
    <row r="25" spans="1:14" ht="22.2" thickBot="1">
      <c r="A25" s="16">
        <v>20</v>
      </c>
      <c r="B25" s="15">
        <v>2.8400000000000002E-2</v>
      </c>
      <c r="C25" s="15">
        <v>4.6399999999999997E-2</v>
      </c>
      <c r="D25" s="15">
        <v>3.7600000000000001E-2</v>
      </c>
      <c r="F25" s="16" t="s">
        <v>22</v>
      </c>
      <c r="G25" s="14">
        <v>32277</v>
      </c>
      <c r="H25" s="16">
        <v>1.1100000000000001</v>
      </c>
      <c r="J25" s="16">
        <v>50</v>
      </c>
      <c r="K25" s="16">
        <v>2693</v>
      </c>
      <c r="L25" s="17">
        <v>42061</v>
      </c>
      <c r="M25" s="16" t="s">
        <v>38</v>
      </c>
      <c r="N25" s="5">
        <f t="shared" si="0"/>
        <v>9.3506944444444448E-2</v>
      </c>
    </row>
    <row r="26" spans="1:14" ht="22.2" thickBot="1">
      <c r="A26" s="16">
        <v>21</v>
      </c>
      <c r="B26" s="15">
        <v>2.18E-2</v>
      </c>
      <c r="C26" s="15">
        <v>3.6200000000000003E-2</v>
      </c>
      <c r="D26" s="15">
        <v>2.9100000000000001E-2</v>
      </c>
      <c r="F26" s="16" t="s">
        <v>23</v>
      </c>
      <c r="G26" s="14">
        <v>26871</v>
      </c>
      <c r="H26" s="16">
        <v>0.92</v>
      </c>
      <c r="J26" s="16">
        <v>100</v>
      </c>
      <c r="K26" s="16">
        <v>2628</v>
      </c>
      <c r="L26" s="17">
        <v>42348</v>
      </c>
      <c r="M26" s="16" t="s">
        <v>37</v>
      </c>
      <c r="N26" s="5">
        <f t="shared" si="0"/>
        <v>9.1249999999999998E-2</v>
      </c>
    </row>
    <row r="27" spans="1:14" ht="22.2" thickBot="1">
      <c r="A27" s="16">
        <v>22</v>
      </c>
      <c r="B27" s="15">
        <v>1.54E-2</v>
      </c>
      <c r="C27" s="15">
        <v>2.5899999999999999E-2</v>
      </c>
      <c r="D27" s="15">
        <v>2.0799999999999999E-2</v>
      </c>
      <c r="J27" s="16">
        <v>150</v>
      </c>
      <c r="K27" s="16">
        <v>2575</v>
      </c>
      <c r="L27" s="17">
        <v>42058</v>
      </c>
      <c r="M27" s="16" t="s">
        <v>37</v>
      </c>
      <c r="N27" s="5">
        <f t="shared" si="0"/>
        <v>8.9409722222222224E-2</v>
      </c>
    </row>
    <row r="28" spans="1:14" ht="22.2" thickBot="1">
      <c r="A28" s="16">
        <v>23</v>
      </c>
      <c r="B28" s="15">
        <v>8.6999999999999994E-3</v>
      </c>
      <c r="C28" s="15">
        <v>1.5299999999999999E-2</v>
      </c>
      <c r="D28" s="15">
        <v>1.21E-2</v>
      </c>
      <c r="J28" s="16">
        <v>200</v>
      </c>
      <c r="K28" s="16">
        <v>2531</v>
      </c>
      <c r="L28" s="17">
        <v>42031</v>
      </c>
      <c r="M28" s="16" t="s">
        <v>44</v>
      </c>
      <c r="N28" s="5">
        <f t="shared" si="0"/>
        <v>8.7881944444444443E-2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61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54500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5.7999999999999996E-3</v>
      </c>
      <c r="C5" s="15">
        <v>9.4999999999999998E-3</v>
      </c>
      <c r="D5" s="15">
        <v>7.4999999999999997E-3</v>
      </c>
      <c r="F5" s="16" t="s">
        <v>3</v>
      </c>
      <c r="G5" s="14">
        <v>54614</v>
      </c>
      <c r="H5" s="16">
        <v>1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4.0000000000000001E-3</v>
      </c>
      <c r="C6" s="15">
        <v>6.1999999999999998E-3</v>
      </c>
      <c r="D6" s="15">
        <v>5.0000000000000001E-3</v>
      </c>
      <c r="F6" s="16" t="s">
        <v>4</v>
      </c>
      <c r="G6" s="14">
        <v>58332</v>
      </c>
      <c r="H6" s="16">
        <v>1.07</v>
      </c>
      <c r="J6" s="12" t="s">
        <v>35</v>
      </c>
      <c r="K6" s="13">
        <f>LARGE((K8,K9),1)</f>
        <v>0.73913043478260876</v>
      </c>
      <c r="N6" s="13" t="str">
        <f>IF((B11+B12)&gt;(C11+C12),B4,C4)</f>
        <v>EB</v>
      </c>
    </row>
    <row r="7" spans="1:21" ht="15" thickBot="1">
      <c r="A7" s="16">
        <v>2</v>
      </c>
      <c r="B7" s="15">
        <v>3.5999999999999999E-3</v>
      </c>
      <c r="C7" s="15">
        <v>4.8999999999999998E-3</v>
      </c>
      <c r="D7" s="15">
        <v>4.1999999999999997E-3</v>
      </c>
      <c r="F7" s="16" t="s">
        <v>5</v>
      </c>
      <c r="G7" s="14">
        <v>57914</v>
      </c>
      <c r="H7" s="16">
        <v>1.06</v>
      </c>
      <c r="J7" s="4" t="s">
        <v>36</v>
      </c>
      <c r="K7" s="13">
        <f>LARGE((K10,K11),1)</f>
        <v>0.5952861952861952</v>
      </c>
      <c r="N7" s="13" t="str">
        <f>IF((B20+B21)&gt;(C20+C21),B4,C4)</f>
        <v>WB</v>
      </c>
    </row>
    <row r="8" spans="1:21" ht="15" thickBot="1">
      <c r="A8" s="16">
        <v>3</v>
      </c>
      <c r="B8" s="15">
        <v>5.0000000000000001E-3</v>
      </c>
      <c r="C8" s="15">
        <v>3.0000000000000001E-3</v>
      </c>
      <c r="D8" s="15">
        <v>4.1000000000000003E-3</v>
      </c>
      <c r="F8" s="16" t="s">
        <v>6</v>
      </c>
      <c r="G8" s="14">
        <v>55473</v>
      </c>
      <c r="H8" s="16">
        <v>1.02</v>
      </c>
      <c r="K8" s="11">
        <f>LARGE(B11:C11,1)/(B11+C11)</f>
        <v>0.73913043478260876</v>
      </c>
    </row>
    <row r="9" spans="1:21" ht="15" thickBot="1">
      <c r="A9" s="16">
        <v>4</v>
      </c>
      <c r="B9" s="15">
        <v>1.0699999999999999E-2</v>
      </c>
      <c r="C9" s="15">
        <v>3.5000000000000001E-3</v>
      </c>
      <c r="D9" s="15">
        <v>7.3000000000000001E-3</v>
      </c>
      <c r="F9" s="16" t="s">
        <v>7</v>
      </c>
      <c r="G9" s="14">
        <v>54061</v>
      </c>
      <c r="H9" s="16">
        <v>0.99</v>
      </c>
      <c r="K9" s="11">
        <f>LARGE(B12:C12,1)/(B12+C12)</f>
        <v>0.65351629502572894</v>
      </c>
    </row>
    <row r="10" spans="1:21" ht="15" thickBot="1">
      <c r="A10" s="16">
        <v>5</v>
      </c>
      <c r="B10" s="15">
        <v>2.3900000000000001E-2</v>
      </c>
      <c r="C10" s="15">
        <v>8.3000000000000001E-3</v>
      </c>
      <c r="D10" s="15">
        <v>1.66E-2</v>
      </c>
      <c r="F10" s="16" t="s">
        <v>8</v>
      </c>
      <c r="G10" s="14">
        <v>52680</v>
      </c>
      <c r="H10" s="16">
        <v>0.96</v>
      </c>
      <c r="K10" s="11">
        <f>LARGE(B20:C20,1)/(B20+C20)</f>
        <v>0.56818181818181823</v>
      </c>
    </row>
    <row r="11" spans="1:21" ht="15" thickBot="1">
      <c r="A11" s="16">
        <v>6</v>
      </c>
      <c r="B11" s="15">
        <v>6.2899999999999998E-2</v>
      </c>
      <c r="C11" s="15">
        <v>2.2200000000000001E-2</v>
      </c>
      <c r="D11" s="15">
        <v>4.3700000000000003E-2</v>
      </c>
      <c r="F11" s="16" t="s">
        <v>9</v>
      </c>
      <c r="G11" s="14">
        <v>51802</v>
      </c>
      <c r="H11" s="16">
        <v>0.95</v>
      </c>
      <c r="K11" s="11">
        <f>LARGE(B21:C21,1)/(B21+C21)</f>
        <v>0.5952861952861952</v>
      </c>
    </row>
    <row r="12" spans="1:21" ht="15" thickBot="1">
      <c r="A12" s="16">
        <v>7</v>
      </c>
      <c r="B12" s="15">
        <v>7.6200000000000004E-2</v>
      </c>
      <c r="C12" s="15">
        <v>4.0399999999999998E-2</v>
      </c>
      <c r="D12" s="15">
        <v>5.9299999999999999E-2</v>
      </c>
      <c r="F12" s="16" t="s">
        <v>10</v>
      </c>
      <c r="G12" s="14">
        <v>52103</v>
      </c>
      <c r="H12" s="16">
        <v>0.95</v>
      </c>
    </row>
    <row r="13" spans="1:21" ht="15" thickBot="1">
      <c r="A13" s="16">
        <v>8</v>
      </c>
      <c r="B13" s="15">
        <v>7.46E-2</v>
      </c>
      <c r="C13" s="15">
        <v>4.6300000000000001E-2</v>
      </c>
      <c r="D13" s="15">
        <v>6.1199999999999997E-2</v>
      </c>
      <c r="F13" s="16" t="s">
        <v>11</v>
      </c>
      <c r="G13" s="14">
        <v>54365</v>
      </c>
      <c r="H13" s="16">
        <v>0.99</v>
      </c>
    </row>
    <row r="14" spans="1:21" ht="15" thickBot="1">
      <c r="A14" s="16">
        <v>9</v>
      </c>
      <c r="B14" s="15">
        <v>6.7299999999999999E-2</v>
      </c>
      <c r="C14" s="15">
        <v>4.5999999999999999E-2</v>
      </c>
      <c r="D14" s="15">
        <v>5.7200000000000001E-2</v>
      </c>
      <c r="F14" s="16" t="s">
        <v>12</v>
      </c>
      <c r="G14" s="14">
        <v>54933</v>
      </c>
      <c r="H14" s="16">
        <v>1.01</v>
      </c>
    </row>
    <row r="15" spans="1:21" ht="15" thickBot="1">
      <c r="A15" s="16">
        <v>10</v>
      </c>
      <c r="B15" s="15">
        <v>6.7000000000000004E-2</v>
      </c>
      <c r="C15" s="15">
        <v>4.9399999999999999E-2</v>
      </c>
      <c r="D15" s="15">
        <v>5.8700000000000002E-2</v>
      </c>
      <c r="F15" s="16" t="s">
        <v>13</v>
      </c>
      <c r="G15" s="14">
        <v>53974</v>
      </c>
      <c r="H15" s="16">
        <v>0.99</v>
      </c>
    </row>
    <row r="16" spans="1:21" ht="15" thickBot="1">
      <c r="A16" s="16">
        <v>11</v>
      </c>
      <c r="B16" s="15">
        <v>6.6500000000000004E-2</v>
      </c>
      <c r="C16" s="15">
        <v>5.5899999999999998E-2</v>
      </c>
      <c r="D16" s="15">
        <v>6.1499999999999999E-2</v>
      </c>
      <c r="F16" s="16" t="s">
        <v>14</v>
      </c>
      <c r="G16" s="14">
        <v>56292</v>
      </c>
      <c r="H16" s="16">
        <v>1.03</v>
      </c>
    </row>
    <row r="17" spans="1:14" ht="15" thickBot="1">
      <c r="A17" s="16">
        <v>12</v>
      </c>
      <c r="B17" s="15">
        <v>6.7000000000000004E-2</v>
      </c>
      <c r="C17" s="15">
        <v>6.4000000000000001E-2</v>
      </c>
      <c r="D17" s="15">
        <v>6.5600000000000006E-2</v>
      </c>
    </row>
    <row r="18" spans="1:14" ht="15" thickBot="1">
      <c r="A18" s="16">
        <v>13</v>
      </c>
      <c r="B18" s="15">
        <v>6.2700000000000006E-2</v>
      </c>
      <c r="C18" s="15">
        <v>6.6799999999999998E-2</v>
      </c>
      <c r="D18" s="15">
        <v>6.4600000000000005E-2</v>
      </c>
    </row>
    <row r="19" spans="1:14" ht="15" thickBot="1">
      <c r="A19" s="16">
        <v>14</v>
      </c>
      <c r="B19" s="15">
        <v>6.2100000000000002E-2</v>
      </c>
      <c r="C19" s="15">
        <v>7.0699999999999999E-2</v>
      </c>
      <c r="D19" s="15">
        <v>6.6199999999999995E-2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6.2700000000000006E-2</v>
      </c>
      <c r="C20" s="15">
        <v>8.2500000000000004E-2</v>
      </c>
      <c r="D20" s="15">
        <v>7.2099999999999997E-2</v>
      </c>
      <c r="F20" s="16" t="s">
        <v>17</v>
      </c>
      <c r="G20" s="14">
        <v>37212</v>
      </c>
      <c r="H20" s="16">
        <v>0.68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6.0100000000000001E-2</v>
      </c>
      <c r="C21" s="15">
        <v>8.8400000000000006E-2</v>
      </c>
      <c r="D21" s="15">
        <v>7.3499999999999996E-2</v>
      </c>
      <c r="F21" s="16" t="s">
        <v>18</v>
      </c>
      <c r="G21" s="14">
        <v>57373</v>
      </c>
      <c r="H21" s="16">
        <v>1.05</v>
      </c>
      <c r="J21" s="16">
        <v>5</v>
      </c>
      <c r="K21" s="16">
        <v>4891</v>
      </c>
      <c r="L21" s="17">
        <v>42045</v>
      </c>
      <c r="M21" s="16" t="s">
        <v>37</v>
      </c>
      <c r="N21" s="5">
        <f t="shared" ref="N21:N28" si="0">K21/$F$2</f>
        <v>8.9743119266055049E-2</v>
      </c>
    </row>
    <row r="22" spans="1:14" ht="15" thickBot="1">
      <c r="A22" s="16">
        <v>17</v>
      </c>
      <c r="B22" s="15">
        <v>5.91E-2</v>
      </c>
      <c r="C22" s="15">
        <v>9.2299999999999993E-2</v>
      </c>
      <c r="D22" s="15">
        <v>7.4800000000000005E-2</v>
      </c>
      <c r="F22" s="16" t="s">
        <v>19</v>
      </c>
      <c r="G22" s="14">
        <v>59357</v>
      </c>
      <c r="H22" s="16">
        <v>1.0900000000000001</v>
      </c>
      <c r="J22" s="16">
        <v>10</v>
      </c>
      <c r="K22" s="16">
        <v>4878</v>
      </c>
      <c r="L22" s="17">
        <v>42052</v>
      </c>
      <c r="M22" s="16" t="s">
        <v>37</v>
      </c>
      <c r="N22" s="5">
        <f t="shared" si="0"/>
        <v>8.9504587155963308E-2</v>
      </c>
    </row>
    <row r="23" spans="1:14" ht="15" thickBot="1">
      <c r="A23" s="16">
        <v>18</v>
      </c>
      <c r="B23" s="15">
        <v>4.7E-2</v>
      </c>
      <c r="C23" s="15">
        <v>7.1300000000000002E-2</v>
      </c>
      <c r="D23" s="15">
        <v>5.8500000000000003E-2</v>
      </c>
      <c r="F23" s="16" t="s">
        <v>20</v>
      </c>
      <c r="G23" s="14">
        <v>59907</v>
      </c>
      <c r="H23" s="16">
        <v>1.1000000000000001</v>
      </c>
      <c r="J23" s="16">
        <v>20</v>
      </c>
      <c r="K23" s="16">
        <v>4844</v>
      </c>
      <c r="L23" s="17">
        <v>42048</v>
      </c>
      <c r="M23" s="16" t="s">
        <v>38</v>
      </c>
      <c r="N23" s="5">
        <f t="shared" si="0"/>
        <v>8.8880733944954132E-2</v>
      </c>
    </row>
    <row r="24" spans="1:14" ht="15" thickBot="1">
      <c r="A24" s="16">
        <v>19</v>
      </c>
      <c r="B24" s="15">
        <v>3.5000000000000003E-2</v>
      </c>
      <c r="C24" s="15">
        <v>5.2299999999999999E-2</v>
      </c>
      <c r="D24" s="15">
        <v>4.3200000000000002E-2</v>
      </c>
      <c r="F24" s="16" t="s">
        <v>21</v>
      </c>
      <c r="G24" s="14">
        <v>58879</v>
      </c>
      <c r="H24" s="16">
        <v>1.08</v>
      </c>
      <c r="J24" s="16">
        <v>30</v>
      </c>
      <c r="K24" s="16">
        <v>4824</v>
      </c>
      <c r="L24" s="17">
        <v>42034</v>
      </c>
      <c r="M24" s="16" t="s">
        <v>37</v>
      </c>
      <c r="N24" s="5">
        <f t="shared" si="0"/>
        <v>8.8513761467889904E-2</v>
      </c>
    </row>
    <row r="25" spans="1:14" ht="15" thickBot="1">
      <c r="A25" s="16">
        <v>20</v>
      </c>
      <c r="B25" s="15">
        <v>2.7E-2</v>
      </c>
      <c r="C25" s="15">
        <v>4.19E-2</v>
      </c>
      <c r="D25" s="15">
        <v>3.4000000000000002E-2</v>
      </c>
      <c r="F25" s="16" t="s">
        <v>22</v>
      </c>
      <c r="G25" s="14">
        <v>60749</v>
      </c>
      <c r="H25" s="16">
        <v>1.1100000000000001</v>
      </c>
      <c r="J25" s="16">
        <v>50</v>
      </c>
      <c r="K25" s="16">
        <v>4786</v>
      </c>
      <c r="L25" s="17">
        <v>42360</v>
      </c>
      <c r="M25" s="16" t="s">
        <v>44</v>
      </c>
      <c r="N25" s="5">
        <f t="shared" si="0"/>
        <v>8.7816513761467888E-2</v>
      </c>
    </row>
    <row r="26" spans="1:14" ht="15" thickBot="1">
      <c r="A26" s="16">
        <v>21</v>
      </c>
      <c r="B26" s="15">
        <v>2.23E-2</v>
      </c>
      <c r="C26" s="15">
        <v>3.56E-2</v>
      </c>
      <c r="D26" s="15">
        <v>2.86E-2</v>
      </c>
      <c r="F26" s="16" t="s">
        <v>23</v>
      </c>
      <c r="G26" s="14">
        <v>47856</v>
      </c>
      <c r="H26" s="16">
        <v>0.88</v>
      </c>
      <c r="J26" s="16">
        <v>100</v>
      </c>
      <c r="K26" s="16">
        <v>4731</v>
      </c>
      <c r="L26" s="17">
        <v>42276</v>
      </c>
      <c r="M26" s="16" t="s">
        <v>37</v>
      </c>
      <c r="N26" s="5">
        <f t="shared" si="0"/>
        <v>8.680733944954129E-2</v>
      </c>
    </row>
    <row r="27" spans="1:14" ht="15" thickBot="1">
      <c r="A27" s="16">
        <v>22</v>
      </c>
      <c r="B27" s="15">
        <v>1.6500000000000001E-2</v>
      </c>
      <c r="C27" s="15">
        <v>2.3599999999999999E-2</v>
      </c>
      <c r="D27" s="15">
        <v>1.9900000000000001E-2</v>
      </c>
      <c r="J27" s="16">
        <v>150</v>
      </c>
      <c r="K27" s="16">
        <v>4686</v>
      </c>
      <c r="L27" s="17">
        <v>42128</v>
      </c>
      <c r="M27" s="16" t="s">
        <v>37</v>
      </c>
      <c r="N27" s="5">
        <f t="shared" si="0"/>
        <v>8.5981651376146787E-2</v>
      </c>
    </row>
    <row r="28" spans="1:14" ht="15" thickBot="1">
      <c r="A28" s="16">
        <v>23</v>
      </c>
      <c r="B28" s="15">
        <v>1.0999999999999999E-2</v>
      </c>
      <c r="C28" s="15">
        <v>1.49E-2</v>
      </c>
      <c r="D28" s="15">
        <v>1.2800000000000001E-2</v>
      </c>
      <c r="J28" s="16">
        <v>200</v>
      </c>
      <c r="K28" s="16">
        <v>4650</v>
      </c>
      <c r="L28" s="17">
        <v>42265</v>
      </c>
      <c r="M28" s="16" t="s">
        <v>37</v>
      </c>
      <c r="N28" s="5">
        <f t="shared" si="0"/>
        <v>8.5321100917431197E-2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62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30900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4.8999999999999998E-3</v>
      </c>
      <c r="C5" s="15">
        <v>5.7000000000000002E-3</v>
      </c>
      <c r="D5" s="15">
        <v>5.3E-3</v>
      </c>
      <c r="F5" s="16" t="s">
        <v>3</v>
      </c>
      <c r="G5" s="14">
        <v>35925</v>
      </c>
      <c r="H5" s="16">
        <v>1.17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2.8E-3</v>
      </c>
      <c r="C6" s="15">
        <v>3.5999999999999999E-3</v>
      </c>
      <c r="D6" s="15">
        <v>3.2000000000000002E-3</v>
      </c>
      <c r="F6" s="16" t="s">
        <v>4</v>
      </c>
      <c r="G6" s="14">
        <v>34534</v>
      </c>
      <c r="H6" s="16">
        <v>1.1200000000000001</v>
      </c>
      <c r="J6" s="12" t="s">
        <v>35</v>
      </c>
      <c r="K6" s="13">
        <f>LARGE((K8,K9),1)</f>
        <v>0.55444646098003636</v>
      </c>
      <c r="N6" s="13" t="str">
        <f>IF((B11+B12)&gt;(C11+C12),B4,C4)</f>
        <v>WB</v>
      </c>
    </row>
    <row r="7" spans="1:21" ht="15" thickBot="1">
      <c r="A7" s="16">
        <v>2</v>
      </c>
      <c r="B7" s="15">
        <v>2.2000000000000001E-3</v>
      </c>
      <c r="C7" s="15">
        <v>2.7000000000000001E-3</v>
      </c>
      <c r="D7" s="15">
        <v>2.5000000000000001E-3</v>
      </c>
      <c r="F7" s="16" t="s">
        <v>5</v>
      </c>
      <c r="G7" s="14">
        <v>37095</v>
      </c>
      <c r="H7" s="16">
        <v>1.2</v>
      </c>
      <c r="J7" s="4" t="s">
        <v>36</v>
      </c>
      <c r="K7" s="13">
        <f>LARGE((K10,K11),1)</f>
        <v>0.52447552447552448</v>
      </c>
      <c r="N7" s="13" t="str">
        <f>IF((B20+B21)&gt;(C20+C21),B4,C4)</f>
        <v>EB</v>
      </c>
    </row>
    <row r="8" spans="1:21" ht="15" thickBot="1">
      <c r="A8" s="16">
        <v>3</v>
      </c>
      <c r="B8" s="15">
        <v>3.0000000000000001E-3</v>
      </c>
      <c r="C8" s="15">
        <v>2.7000000000000001E-3</v>
      </c>
      <c r="D8" s="15">
        <v>2.8999999999999998E-3</v>
      </c>
      <c r="F8" s="16" t="s">
        <v>6</v>
      </c>
      <c r="G8" s="14">
        <v>35577</v>
      </c>
      <c r="H8" s="16">
        <v>1.1599999999999999</v>
      </c>
      <c r="K8" s="11">
        <f>LARGE(B11:C11,1)/(B11+C11)</f>
        <v>0.54825174825174816</v>
      </c>
    </row>
    <row r="9" spans="1:21" ht="15" thickBot="1">
      <c r="A9" s="16">
        <v>4</v>
      </c>
      <c r="B9" s="15">
        <v>6.0000000000000001E-3</v>
      </c>
      <c r="C9" s="15">
        <v>5.4000000000000003E-3</v>
      </c>
      <c r="D9" s="15">
        <v>5.7999999999999996E-3</v>
      </c>
      <c r="F9" s="16" t="s">
        <v>7</v>
      </c>
      <c r="G9" s="14">
        <v>28943</v>
      </c>
      <c r="H9" s="16">
        <v>0.94</v>
      </c>
      <c r="K9" s="11">
        <f>LARGE(B12:C12,1)/(B12+C12)</f>
        <v>0.55444646098003636</v>
      </c>
    </row>
    <row r="10" spans="1:21" ht="15" thickBot="1">
      <c r="A10" s="16">
        <v>5</v>
      </c>
      <c r="B10" s="15">
        <v>1.4500000000000001E-2</v>
      </c>
      <c r="C10" s="15">
        <v>1.61E-2</v>
      </c>
      <c r="D10" s="15">
        <v>1.55E-2</v>
      </c>
      <c r="F10" s="16" t="s">
        <v>8</v>
      </c>
      <c r="G10" s="14">
        <v>26899</v>
      </c>
      <c r="H10" s="16">
        <v>0.87</v>
      </c>
      <c r="K10" s="11">
        <f>LARGE(B20:C20,1)/(B20+C20)</f>
        <v>0.51915455746367234</v>
      </c>
    </row>
    <row r="11" spans="1:21" ht="15" thickBot="1">
      <c r="A11" s="16">
        <v>6</v>
      </c>
      <c r="B11" s="15">
        <v>3.2300000000000002E-2</v>
      </c>
      <c r="C11" s="15">
        <v>3.9199999999999999E-2</v>
      </c>
      <c r="D11" s="15">
        <v>3.61E-2</v>
      </c>
      <c r="F11" s="16" t="s">
        <v>9</v>
      </c>
      <c r="G11" s="14">
        <v>26567</v>
      </c>
      <c r="H11" s="16">
        <v>0.86</v>
      </c>
      <c r="K11" s="11">
        <f>LARGE(B21:C21,1)/(B21+C21)</f>
        <v>0.52447552447552448</v>
      </c>
    </row>
    <row r="12" spans="1:21" ht="15" thickBot="1">
      <c r="A12" s="16">
        <v>7</v>
      </c>
      <c r="B12" s="15">
        <v>4.9099999999999998E-2</v>
      </c>
      <c r="C12" s="15">
        <v>6.1100000000000002E-2</v>
      </c>
      <c r="D12" s="15">
        <v>5.5399999999999998E-2</v>
      </c>
      <c r="F12" s="16" t="s">
        <v>10</v>
      </c>
      <c r="G12" s="14">
        <v>27058</v>
      </c>
      <c r="H12" s="16">
        <v>0.88</v>
      </c>
    </row>
    <row r="13" spans="1:21" ht="15" thickBot="1">
      <c r="A13" s="16">
        <v>8</v>
      </c>
      <c r="B13" s="15">
        <v>5.3100000000000001E-2</v>
      </c>
      <c r="C13" s="15">
        <v>6.6299999999999998E-2</v>
      </c>
      <c r="D13" s="15">
        <v>0.06</v>
      </c>
      <c r="F13" s="16" t="s">
        <v>11</v>
      </c>
      <c r="G13" s="14">
        <v>28213</v>
      </c>
      <c r="H13" s="16">
        <v>0.92</v>
      </c>
    </row>
    <row r="14" spans="1:21" ht="15" thickBot="1">
      <c r="A14" s="16">
        <v>9</v>
      </c>
      <c r="B14" s="15">
        <v>5.5500000000000001E-2</v>
      </c>
      <c r="C14" s="15">
        <v>5.9299999999999999E-2</v>
      </c>
      <c r="D14" s="15">
        <v>5.7500000000000002E-2</v>
      </c>
      <c r="F14" s="16" t="s">
        <v>12</v>
      </c>
      <c r="G14" s="14">
        <v>29489</v>
      </c>
      <c r="H14" s="16">
        <v>0.96</v>
      </c>
    </row>
    <row r="15" spans="1:21" ht="15" thickBot="1">
      <c r="A15" s="16">
        <v>10</v>
      </c>
      <c r="B15" s="15">
        <v>6.1199999999999997E-2</v>
      </c>
      <c r="C15" s="15">
        <v>0.06</v>
      </c>
      <c r="D15" s="15">
        <v>6.0499999999999998E-2</v>
      </c>
      <c r="F15" s="16" t="s">
        <v>13</v>
      </c>
      <c r="G15" s="14">
        <v>30329</v>
      </c>
      <c r="H15" s="16">
        <v>0.99</v>
      </c>
    </row>
    <row r="16" spans="1:21" ht="15" thickBot="1">
      <c r="A16" s="16">
        <v>11</v>
      </c>
      <c r="B16" s="15">
        <v>6.6400000000000001E-2</v>
      </c>
      <c r="C16" s="15">
        <v>6.5699999999999995E-2</v>
      </c>
      <c r="D16" s="15">
        <v>6.59E-2</v>
      </c>
      <c r="F16" s="16" t="s">
        <v>14</v>
      </c>
      <c r="G16" s="14">
        <v>31337</v>
      </c>
      <c r="H16" s="16">
        <v>1.02</v>
      </c>
    </row>
    <row r="17" spans="1:14" ht="15" thickBot="1">
      <c r="A17" s="16">
        <v>12</v>
      </c>
      <c r="B17" s="15">
        <v>7.0599999999999996E-2</v>
      </c>
      <c r="C17" s="15">
        <v>7.0099999999999996E-2</v>
      </c>
      <c r="D17" s="15">
        <v>7.0199999999999999E-2</v>
      </c>
    </row>
    <row r="18" spans="1:14" ht="15" thickBot="1">
      <c r="A18" s="16">
        <v>13</v>
      </c>
      <c r="B18" s="15">
        <v>7.2800000000000004E-2</v>
      </c>
      <c r="C18" s="15">
        <v>7.2300000000000003E-2</v>
      </c>
      <c r="D18" s="15">
        <v>7.2400000000000006E-2</v>
      </c>
    </row>
    <row r="19" spans="1:14" ht="15" thickBot="1">
      <c r="A19" s="16">
        <v>14</v>
      </c>
      <c r="B19" s="15">
        <v>7.5200000000000003E-2</v>
      </c>
      <c r="C19" s="15">
        <v>7.2999999999999995E-2</v>
      </c>
      <c r="D19" s="15">
        <v>7.3899999999999993E-2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7.8600000000000003E-2</v>
      </c>
      <c r="C20" s="15">
        <v>7.2800000000000004E-2</v>
      </c>
      <c r="D20" s="15">
        <v>7.5300000000000006E-2</v>
      </c>
      <c r="F20" s="16" t="s">
        <v>17</v>
      </c>
      <c r="G20" s="14">
        <v>23079</v>
      </c>
      <c r="H20" s="16">
        <v>0.75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8.2500000000000004E-2</v>
      </c>
      <c r="C21" s="15">
        <v>7.4800000000000005E-2</v>
      </c>
      <c r="D21" s="15">
        <v>7.8399999999999997E-2</v>
      </c>
      <c r="F21" s="16" t="s">
        <v>18</v>
      </c>
      <c r="G21" s="14">
        <v>31207</v>
      </c>
      <c r="H21" s="16">
        <v>1.01</v>
      </c>
      <c r="J21" s="16">
        <v>5</v>
      </c>
      <c r="K21" s="16">
        <v>3514</v>
      </c>
      <c r="L21" s="17">
        <v>42086</v>
      </c>
      <c r="M21" s="16" t="s">
        <v>38</v>
      </c>
      <c r="N21" s="5">
        <f t="shared" ref="N21:N28" si="0">K21/$F$2</f>
        <v>0.11372168284789644</v>
      </c>
    </row>
    <row r="22" spans="1:14" ht="15" thickBot="1">
      <c r="A22" s="16">
        <v>17</v>
      </c>
      <c r="B22" s="15">
        <v>8.1600000000000006E-2</v>
      </c>
      <c r="C22" s="15">
        <v>7.3899999999999993E-2</v>
      </c>
      <c r="D22" s="15">
        <v>7.7399999999999997E-2</v>
      </c>
      <c r="F22" s="16" t="s">
        <v>19</v>
      </c>
      <c r="G22" s="14">
        <v>32356</v>
      </c>
      <c r="H22" s="16">
        <v>1.05</v>
      </c>
      <c r="J22" s="16">
        <v>10</v>
      </c>
      <c r="K22" s="16">
        <v>3428</v>
      </c>
      <c r="L22" s="17">
        <v>42012</v>
      </c>
      <c r="M22" s="16" t="s">
        <v>37</v>
      </c>
      <c r="N22" s="5">
        <f t="shared" si="0"/>
        <v>0.11093851132686085</v>
      </c>
    </row>
    <row r="23" spans="1:14" ht="15" thickBot="1">
      <c r="A23" s="16">
        <v>18</v>
      </c>
      <c r="B23" s="15">
        <v>6.0100000000000001E-2</v>
      </c>
      <c r="C23" s="15">
        <v>5.6399999999999999E-2</v>
      </c>
      <c r="D23" s="15">
        <v>5.8200000000000002E-2</v>
      </c>
      <c r="F23" s="16" t="s">
        <v>20</v>
      </c>
      <c r="G23" s="14">
        <v>32961</v>
      </c>
      <c r="H23" s="16">
        <v>1.07</v>
      </c>
      <c r="J23" s="16">
        <v>20</v>
      </c>
      <c r="K23" s="16">
        <v>3325</v>
      </c>
      <c r="L23" s="17">
        <v>42102</v>
      </c>
      <c r="M23" s="16" t="s">
        <v>38</v>
      </c>
      <c r="N23" s="5">
        <f t="shared" si="0"/>
        <v>0.10760517799352751</v>
      </c>
    </row>
    <row r="24" spans="1:14" ht="15" thickBot="1">
      <c r="A24" s="16">
        <v>19</v>
      </c>
      <c r="B24" s="15">
        <v>4.2000000000000003E-2</v>
      </c>
      <c r="C24" s="15">
        <v>3.9399999999999998E-2</v>
      </c>
      <c r="D24" s="15">
        <v>4.0800000000000003E-2</v>
      </c>
      <c r="F24" s="16" t="s">
        <v>21</v>
      </c>
      <c r="G24" s="14">
        <v>32848</v>
      </c>
      <c r="H24" s="16">
        <v>1.07</v>
      </c>
      <c r="J24" s="16">
        <v>30</v>
      </c>
      <c r="K24" s="16">
        <v>3283</v>
      </c>
      <c r="L24" s="17">
        <v>42321</v>
      </c>
      <c r="M24" s="16" t="s">
        <v>37</v>
      </c>
      <c r="N24" s="5">
        <f t="shared" si="0"/>
        <v>0.10624595469255664</v>
      </c>
    </row>
    <row r="25" spans="1:14" ht="15" thickBot="1">
      <c r="A25" s="16">
        <v>20</v>
      </c>
      <c r="B25" s="15">
        <v>3.3300000000000003E-2</v>
      </c>
      <c r="C25" s="15">
        <v>3.0099999999999998E-2</v>
      </c>
      <c r="D25" s="15">
        <v>3.1899999999999998E-2</v>
      </c>
      <c r="F25" s="16" t="s">
        <v>22</v>
      </c>
      <c r="G25" s="14">
        <v>34263</v>
      </c>
      <c r="H25" s="16">
        <v>1.1100000000000001</v>
      </c>
      <c r="J25" s="16">
        <v>50</v>
      </c>
      <c r="K25" s="16">
        <v>3222</v>
      </c>
      <c r="L25" s="17">
        <v>42331</v>
      </c>
      <c r="M25" s="16" t="s">
        <v>37</v>
      </c>
      <c r="N25" s="5">
        <f t="shared" si="0"/>
        <v>0.10427184466019418</v>
      </c>
    </row>
    <row r="26" spans="1:14" ht="15" thickBot="1">
      <c r="A26" s="16">
        <v>21</v>
      </c>
      <c r="B26" s="15">
        <v>2.63E-2</v>
      </c>
      <c r="C26" s="15">
        <v>2.4199999999999999E-2</v>
      </c>
      <c r="D26" s="15">
        <v>2.52E-2</v>
      </c>
      <c r="F26" s="16" t="s">
        <v>23</v>
      </c>
      <c r="G26" s="14">
        <v>28728</v>
      </c>
      <c r="H26" s="16">
        <v>0.93</v>
      </c>
      <c r="J26" s="16">
        <v>100</v>
      </c>
      <c r="K26" s="16">
        <v>3094</v>
      </c>
      <c r="L26" s="17">
        <v>42079</v>
      </c>
      <c r="M26" s="16" t="s">
        <v>46</v>
      </c>
      <c r="N26" s="5">
        <f t="shared" si="0"/>
        <v>0.10012944983818771</v>
      </c>
    </row>
    <row r="27" spans="1:14" ht="15" thickBot="1">
      <c r="A27" s="16">
        <v>22</v>
      </c>
      <c r="B27" s="15">
        <v>1.66E-2</v>
      </c>
      <c r="C27" s="15">
        <v>1.5800000000000002E-2</v>
      </c>
      <c r="D27" s="15">
        <v>1.6199999999999999E-2</v>
      </c>
      <c r="J27" s="16">
        <v>150</v>
      </c>
      <c r="K27" s="16">
        <v>3023</v>
      </c>
      <c r="L27" s="17">
        <v>42027</v>
      </c>
      <c r="M27" s="16" t="s">
        <v>44</v>
      </c>
      <c r="N27" s="5">
        <f t="shared" si="0"/>
        <v>9.7831715210355982E-2</v>
      </c>
    </row>
    <row r="28" spans="1:14" ht="15" thickBot="1">
      <c r="A28" s="16">
        <v>23</v>
      </c>
      <c r="B28" s="15">
        <v>9.4000000000000004E-3</v>
      </c>
      <c r="C28" s="15">
        <v>9.4000000000000004E-3</v>
      </c>
      <c r="D28" s="15">
        <v>9.4000000000000004E-3</v>
      </c>
      <c r="J28" s="16">
        <v>200</v>
      </c>
      <c r="K28" s="16">
        <v>2956</v>
      </c>
      <c r="L28" s="17">
        <v>42081</v>
      </c>
      <c r="M28" s="16" t="s">
        <v>51</v>
      </c>
      <c r="N28" s="5">
        <f t="shared" si="0"/>
        <v>9.5663430420711973E-2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13800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5.5999999999999999E-3</v>
      </c>
      <c r="C5" s="15">
        <v>4.5999999999999999E-3</v>
      </c>
      <c r="D5" s="15">
        <v>5.1000000000000004E-3</v>
      </c>
      <c r="F5" s="16" t="s">
        <v>3</v>
      </c>
      <c r="G5" s="14">
        <v>15410</v>
      </c>
      <c r="H5" s="16">
        <v>1.1200000000000001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3.5000000000000001E-3</v>
      </c>
      <c r="C6" s="15">
        <v>3.0000000000000001E-3</v>
      </c>
      <c r="D6" s="15">
        <v>3.2000000000000002E-3</v>
      </c>
      <c r="F6" s="16" t="s">
        <v>4</v>
      </c>
      <c r="G6" s="14">
        <v>16279</v>
      </c>
      <c r="H6" s="16">
        <v>1.18</v>
      </c>
      <c r="J6" s="12" t="s">
        <v>35</v>
      </c>
      <c r="K6" s="13">
        <f>LARGE((K8,K9),1)</f>
        <v>0.76379066478076374</v>
      </c>
      <c r="N6" s="13" t="str">
        <f>IF((B11+B12)&gt;(C11+C12),B4,C4)</f>
        <v>SB</v>
      </c>
    </row>
    <row r="7" spans="1:21" ht="15" thickBot="1">
      <c r="A7" s="16">
        <v>2</v>
      </c>
      <c r="B7" s="15">
        <v>2.5999999999999999E-3</v>
      </c>
      <c r="C7" s="15">
        <v>2E-3</v>
      </c>
      <c r="D7" s="15">
        <v>2.3E-3</v>
      </c>
      <c r="F7" s="16" t="s">
        <v>5</v>
      </c>
      <c r="G7" s="14">
        <v>16458</v>
      </c>
      <c r="H7" s="16">
        <v>1.2</v>
      </c>
      <c r="J7" s="4" t="s">
        <v>36</v>
      </c>
      <c r="K7" s="13">
        <f>LARGE((K10,K11),1)</f>
        <v>0.61313868613138689</v>
      </c>
      <c r="N7" s="13" t="str">
        <f>IF((B20+B21)&gt;(C20+C21),B4,C4)</f>
        <v>NB</v>
      </c>
    </row>
    <row r="8" spans="1:21" ht="15" thickBot="1">
      <c r="A8" s="16">
        <v>3</v>
      </c>
      <c r="B8" s="15">
        <v>1.6999999999999999E-3</v>
      </c>
      <c r="C8" s="15">
        <v>1.4E-3</v>
      </c>
      <c r="D8" s="15">
        <v>1.6000000000000001E-3</v>
      </c>
      <c r="F8" s="16" t="s">
        <v>6</v>
      </c>
      <c r="G8" s="14">
        <v>15122</v>
      </c>
      <c r="H8" s="16">
        <v>1.1000000000000001</v>
      </c>
      <c r="K8" s="11">
        <f>LARGE(B11:C11,1)/(B11+C11)</f>
        <v>0.76379066478076374</v>
      </c>
    </row>
    <row r="9" spans="1:21" ht="15" thickBot="1">
      <c r="A9" s="16">
        <v>4</v>
      </c>
      <c r="B9" s="15">
        <v>3.0000000000000001E-3</v>
      </c>
      <c r="C9" s="15">
        <v>3.8E-3</v>
      </c>
      <c r="D9" s="15">
        <v>3.3E-3</v>
      </c>
      <c r="F9" s="16" t="s">
        <v>7</v>
      </c>
      <c r="G9" s="14">
        <v>13081</v>
      </c>
      <c r="H9" s="16">
        <v>0.95</v>
      </c>
      <c r="K9" s="11">
        <f>LARGE(B12:C12,1)/(B12+C12)</f>
        <v>0.69865319865319864</v>
      </c>
    </row>
    <row r="10" spans="1:21" ht="15" thickBot="1">
      <c r="A10" s="16">
        <v>5</v>
      </c>
      <c r="B10" s="15">
        <v>6.4000000000000003E-3</v>
      </c>
      <c r="C10" s="15">
        <v>1.37E-2</v>
      </c>
      <c r="D10" s="15">
        <v>9.9000000000000008E-3</v>
      </c>
      <c r="F10" s="16" t="s">
        <v>8</v>
      </c>
      <c r="G10" s="14">
        <v>12182</v>
      </c>
      <c r="H10" s="16">
        <v>0.89</v>
      </c>
      <c r="K10" s="11">
        <f>LARGE(B20:C20,1)/(B20+C20)</f>
        <v>0.57270980140935301</v>
      </c>
    </row>
    <row r="11" spans="1:21" ht="15" thickBot="1">
      <c r="A11" s="16">
        <v>6</v>
      </c>
      <c r="B11" s="15">
        <v>1.67E-2</v>
      </c>
      <c r="C11" s="15">
        <v>5.3999999999999999E-2</v>
      </c>
      <c r="D11" s="15">
        <v>3.4700000000000002E-2</v>
      </c>
      <c r="F11" s="16" t="s">
        <v>9</v>
      </c>
      <c r="G11" s="14">
        <v>11699</v>
      </c>
      <c r="H11" s="16">
        <v>0.85</v>
      </c>
      <c r="K11" s="11">
        <f>LARGE(B21:C21,1)/(B21+C21)</f>
        <v>0.61313868613138689</v>
      </c>
    </row>
    <row r="12" spans="1:21" ht="15" thickBot="1">
      <c r="A12" s="16">
        <v>7</v>
      </c>
      <c r="B12" s="15">
        <v>3.5799999999999998E-2</v>
      </c>
      <c r="C12" s="15">
        <v>8.3000000000000004E-2</v>
      </c>
      <c r="D12" s="15">
        <v>5.8599999999999999E-2</v>
      </c>
      <c r="F12" s="16" t="s">
        <v>10</v>
      </c>
      <c r="G12" s="14">
        <v>11886</v>
      </c>
      <c r="H12" s="16">
        <v>0.86</v>
      </c>
    </row>
    <row r="13" spans="1:21" ht="15" thickBot="1">
      <c r="A13" s="16">
        <v>8</v>
      </c>
      <c r="B13" s="15">
        <v>5.0299999999999997E-2</v>
      </c>
      <c r="C13" s="15">
        <v>8.5099999999999995E-2</v>
      </c>
      <c r="D13" s="15">
        <v>6.7100000000000007E-2</v>
      </c>
      <c r="F13" s="16" t="s">
        <v>11</v>
      </c>
      <c r="G13" s="14">
        <v>12088</v>
      </c>
      <c r="H13" s="16">
        <v>0.88</v>
      </c>
    </row>
    <row r="14" spans="1:21" ht="15" thickBot="1">
      <c r="A14" s="16">
        <v>9</v>
      </c>
      <c r="B14" s="15">
        <v>5.5E-2</v>
      </c>
      <c r="C14" s="15">
        <v>7.1999999999999995E-2</v>
      </c>
      <c r="D14" s="15">
        <v>6.3200000000000006E-2</v>
      </c>
      <c r="F14" s="16" t="s">
        <v>12</v>
      </c>
      <c r="G14" s="14">
        <v>13235</v>
      </c>
      <c r="H14" s="16">
        <v>0.96</v>
      </c>
    </row>
    <row r="15" spans="1:21" ht="15" thickBot="1">
      <c r="A15" s="16">
        <v>10</v>
      </c>
      <c r="B15" s="15">
        <v>5.9700000000000003E-2</v>
      </c>
      <c r="C15" s="15">
        <v>6.7900000000000002E-2</v>
      </c>
      <c r="D15" s="15">
        <v>6.3600000000000004E-2</v>
      </c>
      <c r="F15" s="16" t="s">
        <v>13</v>
      </c>
      <c r="G15" s="14">
        <v>13748</v>
      </c>
      <c r="H15" s="16">
        <v>1</v>
      </c>
    </row>
    <row r="16" spans="1:21" ht="15" thickBot="1">
      <c r="A16" s="16">
        <v>11</v>
      </c>
      <c r="B16" s="15">
        <v>6.8500000000000005E-2</v>
      </c>
      <c r="C16" s="15">
        <v>7.0599999999999996E-2</v>
      </c>
      <c r="D16" s="15">
        <v>6.9500000000000006E-2</v>
      </c>
      <c r="F16" s="16" t="s">
        <v>14</v>
      </c>
      <c r="G16" s="14">
        <v>14120</v>
      </c>
      <c r="H16" s="16">
        <v>1.03</v>
      </c>
    </row>
    <row r="17" spans="1:14" ht="15" thickBot="1">
      <c r="A17" s="16">
        <v>12</v>
      </c>
      <c r="B17" s="15">
        <v>7.3099999999999998E-2</v>
      </c>
      <c r="C17" s="15">
        <v>7.3899999999999993E-2</v>
      </c>
      <c r="D17" s="15">
        <v>7.3499999999999996E-2</v>
      </c>
    </row>
    <row r="18" spans="1:14" ht="15" thickBot="1">
      <c r="A18" s="16">
        <v>13</v>
      </c>
      <c r="B18" s="15">
        <v>7.0900000000000005E-2</v>
      </c>
      <c r="C18" s="15">
        <v>6.8900000000000003E-2</v>
      </c>
      <c r="D18" s="15">
        <v>6.9900000000000004E-2</v>
      </c>
    </row>
    <row r="19" spans="1:14" ht="15" thickBot="1">
      <c r="A19" s="16">
        <v>14</v>
      </c>
      <c r="B19" s="15">
        <v>7.3800000000000004E-2</v>
      </c>
      <c r="C19" s="15">
        <v>6.7400000000000002E-2</v>
      </c>
      <c r="D19" s="15">
        <v>7.0699999999999999E-2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8.9399999999999993E-2</v>
      </c>
      <c r="C20" s="15">
        <v>6.6699999999999995E-2</v>
      </c>
      <c r="D20" s="15">
        <v>7.8399999999999997E-2</v>
      </c>
      <c r="F20" s="16" t="s">
        <v>17</v>
      </c>
      <c r="G20" s="14">
        <v>8563</v>
      </c>
      <c r="H20" s="16">
        <v>0.62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0.1008</v>
      </c>
      <c r="C21" s="15">
        <v>6.3600000000000004E-2</v>
      </c>
      <c r="D21" s="15">
        <v>8.2799999999999999E-2</v>
      </c>
      <c r="F21" s="16" t="s">
        <v>18</v>
      </c>
      <c r="G21" s="14">
        <v>14902</v>
      </c>
      <c r="H21" s="16">
        <v>1.08</v>
      </c>
      <c r="J21" s="16">
        <v>5</v>
      </c>
      <c r="K21" s="16">
        <v>1721</v>
      </c>
      <c r="L21" s="17">
        <v>42069</v>
      </c>
      <c r="M21" s="16" t="s">
        <v>38</v>
      </c>
      <c r="N21" s="5">
        <f t="shared" ref="N21:N28" si="0">K21/$F$2</f>
        <v>0.12471014492753624</v>
      </c>
    </row>
    <row r="22" spans="1:14" ht="15" thickBot="1">
      <c r="A22" s="16">
        <v>17</v>
      </c>
      <c r="B22" s="15">
        <v>9.3600000000000003E-2</v>
      </c>
      <c r="C22" s="15">
        <v>5.7700000000000001E-2</v>
      </c>
      <c r="D22" s="15">
        <v>7.6300000000000007E-2</v>
      </c>
      <c r="F22" s="16" t="s">
        <v>19</v>
      </c>
      <c r="G22" s="14">
        <v>15495</v>
      </c>
      <c r="H22" s="16">
        <v>1.1299999999999999</v>
      </c>
      <c r="J22" s="16">
        <v>10</v>
      </c>
      <c r="K22" s="16">
        <v>1612</v>
      </c>
      <c r="L22" s="17">
        <v>42060</v>
      </c>
      <c r="M22" s="16" t="s">
        <v>38</v>
      </c>
      <c r="N22" s="5">
        <f t="shared" si="0"/>
        <v>0.11681159420289855</v>
      </c>
    </row>
    <row r="23" spans="1:14" ht="15" thickBot="1">
      <c r="A23" s="16">
        <v>18</v>
      </c>
      <c r="B23" s="15">
        <v>5.7099999999999998E-2</v>
      </c>
      <c r="C23" s="15">
        <v>4.5100000000000001E-2</v>
      </c>
      <c r="D23" s="15">
        <v>5.1299999999999998E-2</v>
      </c>
      <c r="F23" s="16" t="s">
        <v>20</v>
      </c>
      <c r="G23" s="14">
        <v>15557</v>
      </c>
      <c r="H23" s="16">
        <v>1.1299999999999999</v>
      </c>
      <c r="J23" s="16">
        <v>20</v>
      </c>
      <c r="K23" s="16">
        <v>1548</v>
      </c>
      <c r="L23" s="17">
        <v>42025</v>
      </c>
      <c r="M23" s="16" t="s">
        <v>38</v>
      </c>
      <c r="N23" s="5">
        <f t="shared" si="0"/>
        <v>0.11217391304347826</v>
      </c>
    </row>
    <row r="24" spans="1:14" ht="15" thickBot="1">
      <c r="A24" s="16">
        <v>19</v>
      </c>
      <c r="B24" s="15">
        <v>4.0599999999999997E-2</v>
      </c>
      <c r="C24" s="15">
        <v>3.1600000000000003E-2</v>
      </c>
      <c r="D24" s="15">
        <v>3.6299999999999999E-2</v>
      </c>
      <c r="F24" s="16" t="s">
        <v>21</v>
      </c>
      <c r="G24" s="14">
        <v>15108</v>
      </c>
      <c r="H24" s="16">
        <v>1.1000000000000001</v>
      </c>
      <c r="J24" s="16">
        <v>30</v>
      </c>
      <c r="K24" s="16">
        <v>1526</v>
      </c>
      <c r="L24" s="17">
        <v>42047</v>
      </c>
      <c r="M24" s="16" t="s">
        <v>37</v>
      </c>
      <c r="N24" s="5">
        <f t="shared" si="0"/>
        <v>0.11057971014492754</v>
      </c>
    </row>
    <row r="25" spans="1:14" ht="15" thickBot="1">
      <c r="A25" s="16">
        <v>20</v>
      </c>
      <c r="B25" s="15">
        <v>3.39E-2</v>
      </c>
      <c r="C25" s="15">
        <v>2.2499999999999999E-2</v>
      </c>
      <c r="D25" s="15">
        <v>2.8400000000000002E-2</v>
      </c>
      <c r="F25" s="16" t="s">
        <v>22</v>
      </c>
      <c r="G25" s="14">
        <v>15709</v>
      </c>
      <c r="H25" s="16">
        <v>1.1399999999999999</v>
      </c>
      <c r="J25" s="16">
        <v>50</v>
      </c>
      <c r="K25" s="16">
        <v>1504</v>
      </c>
      <c r="L25" s="17">
        <v>42062</v>
      </c>
      <c r="M25" s="16" t="s">
        <v>45</v>
      </c>
      <c r="N25" s="5">
        <f t="shared" si="0"/>
        <v>0.10898550724637682</v>
      </c>
    </row>
    <row r="26" spans="1:14" ht="15" thickBot="1">
      <c r="A26" s="16">
        <v>21</v>
      </c>
      <c r="B26" s="15">
        <v>2.6700000000000002E-2</v>
      </c>
      <c r="C26" s="15">
        <v>1.9300000000000001E-2</v>
      </c>
      <c r="D26" s="15">
        <v>2.3099999999999999E-2</v>
      </c>
      <c r="F26" s="16" t="s">
        <v>23</v>
      </c>
      <c r="G26" s="14">
        <v>10922</v>
      </c>
      <c r="H26" s="16">
        <v>0.79</v>
      </c>
      <c r="J26" s="16">
        <v>100</v>
      </c>
      <c r="K26" s="16">
        <v>1464</v>
      </c>
      <c r="L26" s="17">
        <v>42016</v>
      </c>
      <c r="M26" s="16" t="s">
        <v>38</v>
      </c>
      <c r="N26" s="5">
        <f t="shared" si="0"/>
        <v>0.10608695652173913</v>
      </c>
    </row>
    <row r="27" spans="1:14" ht="15" thickBot="1">
      <c r="A27" s="16">
        <v>22</v>
      </c>
      <c r="B27" s="15">
        <v>1.9199999999999998E-2</v>
      </c>
      <c r="C27" s="15">
        <v>1.38E-2</v>
      </c>
      <c r="D27" s="15">
        <v>1.66E-2</v>
      </c>
      <c r="J27" s="16">
        <v>150</v>
      </c>
      <c r="K27" s="16">
        <v>1434</v>
      </c>
      <c r="L27" s="17">
        <v>42073</v>
      </c>
      <c r="M27" s="16" t="s">
        <v>45</v>
      </c>
      <c r="N27" s="5">
        <f t="shared" si="0"/>
        <v>0.10391304347826087</v>
      </c>
    </row>
    <row r="28" spans="1:14" ht="15" thickBot="1">
      <c r="A28" s="16">
        <v>23</v>
      </c>
      <c r="B28" s="15">
        <v>1.21E-2</v>
      </c>
      <c r="C28" s="15">
        <v>8.6E-3</v>
      </c>
      <c r="D28" s="15">
        <v>1.04E-2</v>
      </c>
      <c r="J28" s="16">
        <v>200</v>
      </c>
      <c r="K28" s="16">
        <v>1408</v>
      </c>
      <c r="L28" s="17">
        <v>42027</v>
      </c>
      <c r="M28" s="16" t="s">
        <v>37</v>
      </c>
      <c r="N28" s="5">
        <f t="shared" si="0"/>
        <v>0.10202898550724637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21600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5.1000000000000004E-3</v>
      </c>
      <c r="C5" s="15">
        <v>9.5999999999999992E-3</v>
      </c>
      <c r="D5" s="15">
        <v>7.4999999999999997E-3</v>
      </c>
      <c r="F5" s="16" t="s">
        <v>3</v>
      </c>
      <c r="G5" s="14">
        <v>22142</v>
      </c>
      <c r="H5" s="16">
        <v>1.03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3.3E-3</v>
      </c>
      <c r="C6" s="15">
        <v>6.7999999999999996E-3</v>
      </c>
      <c r="D6" s="15">
        <v>5.1000000000000004E-3</v>
      </c>
      <c r="F6" s="16" t="s">
        <v>4</v>
      </c>
      <c r="G6" s="14">
        <v>23597</v>
      </c>
      <c r="H6" s="16">
        <v>1.0900000000000001</v>
      </c>
      <c r="J6" s="12" t="s">
        <v>35</v>
      </c>
      <c r="K6" s="13">
        <f>LARGE((K8,K9),1)</f>
        <v>0.77855641205325865</v>
      </c>
      <c r="N6" s="13" t="str">
        <f>IF((B11+B12)&gt;(C11+C12),B4,C4)</f>
        <v>EB</v>
      </c>
    </row>
    <row r="7" spans="1:21" ht="15" thickBot="1">
      <c r="A7" s="16">
        <v>2</v>
      </c>
      <c r="B7" s="15">
        <v>2.5000000000000001E-3</v>
      </c>
      <c r="C7" s="15">
        <v>6.3E-3</v>
      </c>
      <c r="D7" s="15">
        <v>4.4999999999999997E-3</v>
      </c>
      <c r="F7" s="16" t="s">
        <v>5</v>
      </c>
      <c r="G7" s="14">
        <v>23679</v>
      </c>
      <c r="H7" s="16">
        <v>1.1000000000000001</v>
      </c>
      <c r="J7" s="4" t="s">
        <v>36</v>
      </c>
      <c r="K7" s="13">
        <f>LARGE((K10,K11),1)</f>
        <v>0.61587301587301591</v>
      </c>
      <c r="N7" s="13" t="str">
        <f>IF((B20+B21)&gt;(C20+C21),B4,C4)</f>
        <v>WB</v>
      </c>
    </row>
    <row r="8" spans="1:21" ht="15" thickBot="1">
      <c r="A8" s="16">
        <v>3</v>
      </c>
      <c r="B8" s="15">
        <v>3.5000000000000001E-3</v>
      </c>
      <c r="C8" s="15">
        <v>3.5000000000000001E-3</v>
      </c>
      <c r="D8" s="15">
        <v>3.5000000000000001E-3</v>
      </c>
      <c r="F8" s="16" t="s">
        <v>6</v>
      </c>
      <c r="G8" s="14">
        <v>22704</v>
      </c>
      <c r="H8" s="16">
        <v>1.05</v>
      </c>
      <c r="K8" s="11">
        <f>LARGE(B11:C11,1)/(B11+C11)</f>
        <v>0.74355495251017645</v>
      </c>
    </row>
    <row r="9" spans="1:21" ht="15" thickBot="1">
      <c r="A9" s="16">
        <v>4</v>
      </c>
      <c r="B9" s="15">
        <v>7.0000000000000001E-3</v>
      </c>
      <c r="C9" s="15">
        <v>3.3E-3</v>
      </c>
      <c r="D9" s="15">
        <v>5.1000000000000004E-3</v>
      </c>
      <c r="F9" s="16" t="s">
        <v>7</v>
      </c>
      <c r="G9" s="14">
        <v>21068</v>
      </c>
      <c r="H9" s="16">
        <v>0.98</v>
      </c>
      <c r="K9" s="11">
        <f>LARGE(B12:C12,1)/(B12+C12)</f>
        <v>0.77855641205325865</v>
      </c>
    </row>
    <row r="10" spans="1:21" ht="15" thickBot="1">
      <c r="A10" s="16">
        <v>5</v>
      </c>
      <c r="B10" s="15">
        <v>1.9400000000000001E-2</v>
      </c>
      <c r="C10" s="15">
        <v>6.8999999999999999E-3</v>
      </c>
      <c r="D10" s="15">
        <v>1.2800000000000001E-2</v>
      </c>
      <c r="F10" s="16" t="s">
        <v>8</v>
      </c>
      <c r="G10" s="14">
        <v>20587</v>
      </c>
      <c r="H10" s="16">
        <v>0.95</v>
      </c>
      <c r="K10" s="11">
        <f>LARGE(B20:C20,1)/(B20+C20)</f>
        <v>0.57909806728704372</v>
      </c>
    </row>
    <row r="11" spans="1:21" ht="15" thickBot="1">
      <c r="A11" s="16">
        <v>6</v>
      </c>
      <c r="B11" s="15">
        <v>5.4800000000000001E-2</v>
      </c>
      <c r="C11" s="15">
        <v>1.89E-2</v>
      </c>
      <c r="D11" s="15">
        <v>3.5799999999999998E-2</v>
      </c>
      <c r="F11" s="16" t="s">
        <v>9</v>
      </c>
      <c r="G11" s="14">
        <v>19794</v>
      </c>
      <c r="H11" s="16">
        <v>0.92</v>
      </c>
      <c r="K11" s="11">
        <f>LARGE(B21:C21,1)/(B21+C21)</f>
        <v>0.61587301587301591</v>
      </c>
    </row>
    <row r="12" spans="1:21" ht="15" thickBot="1">
      <c r="A12" s="16">
        <v>7</v>
      </c>
      <c r="B12" s="15">
        <v>0.1111</v>
      </c>
      <c r="C12" s="15">
        <v>3.1600000000000003E-2</v>
      </c>
      <c r="D12" s="15">
        <v>6.9000000000000006E-2</v>
      </c>
      <c r="F12" s="16" t="s">
        <v>10</v>
      </c>
      <c r="G12" s="14">
        <v>20138</v>
      </c>
      <c r="H12" s="16">
        <v>0.93</v>
      </c>
    </row>
    <row r="13" spans="1:21" ht="15" thickBot="1">
      <c r="A13" s="16">
        <v>8</v>
      </c>
      <c r="B13" s="15">
        <v>8.9300000000000004E-2</v>
      </c>
      <c r="C13" s="15">
        <v>3.7499999999999999E-2</v>
      </c>
      <c r="D13" s="15">
        <v>6.1899999999999997E-2</v>
      </c>
      <c r="F13" s="16" t="s">
        <v>11</v>
      </c>
      <c r="G13" s="14">
        <v>20958</v>
      </c>
      <c r="H13" s="16">
        <v>0.97</v>
      </c>
    </row>
    <row r="14" spans="1:21" ht="15" thickBot="1">
      <c r="A14" s="16">
        <v>9</v>
      </c>
      <c r="B14" s="15">
        <v>6.59E-2</v>
      </c>
      <c r="C14" s="15">
        <v>4.0899999999999999E-2</v>
      </c>
      <c r="D14" s="15">
        <v>5.2600000000000001E-2</v>
      </c>
      <c r="F14" s="16" t="s">
        <v>12</v>
      </c>
      <c r="G14" s="14">
        <v>21850</v>
      </c>
      <c r="H14" s="16">
        <v>1.01</v>
      </c>
    </row>
    <row r="15" spans="1:21" ht="15" thickBot="1">
      <c r="A15" s="16">
        <v>10</v>
      </c>
      <c r="B15" s="15">
        <v>6.2100000000000002E-2</v>
      </c>
      <c r="C15" s="15">
        <v>4.7300000000000002E-2</v>
      </c>
      <c r="D15" s="15">
        <v>5.4199999999999998E-2</v>
      </c>
      <c r="F15" s="16" t="s">
        <v>13</v>
      </c>
      <c r="G15" s="14">
        <v>21539</v>
      </c>
      <c r="H15" s="16">
        <v>1</v>
      </c>
    </row>
    <row r="16" spans="1:21" ht="15" thickBot="1">
      <c r="A16" s="16">
        <v>11</v>
      </c>
      <c r="B16" s="15">
        <v>6.1100000000000002E-2</v>
      </c>
      <c r="C16" s="15">
        <v>5.5199999999999999E-2</v>
      </c>
      <c r="D16" s="15">
        <v>5.8000000000000003E-2</v>
      </c>
      <c r="F16" s="16" t="s">
        <v>14</v>
      </c>
      <c r="G16" s="14">
        <v>21207</v>
      </c>
      <c r="H16" s="16">
        <v>0.98</v>
      </c>
    </row>
    <row r="17" spans="1:14" ht="15" thickBot="1">
      <c r="A17" s="16">
        <v>12</v>
      </c>
      <c r="B17" s="15">
        <v>6.25E-2</v>
      </c>
      <c r="C17" s="15">
        <v>6.3500000000000001E-2</v>
      </c>
      <c r="D17" s="15">
        <v>6.3E-2</v>
      </c>
    </row>
    <row r="18" spans="1:14" ht="15" thickBot="1">
      <c r="A18" s="16">
        <v>13</v>
      </c>
      <c r="B18" s="15">
        <v>5.8500000000000003E-2</v>
      </c>
      <c r="C18" s="15">
        <v>6.6799999999999998E-2</v>
      </c>
      <c r="D18" s="15">
        <v>6.2899999999999998E-2</v>
      </c>
    </row>
    <row r="19" spans="1:14" ht="15" thickBot="1">
      <c r="A19" s="16">
        <v>14</v>
      </c>
      <c r="B19" s="15">
        <v>5.8799999999999998E-2</v>
      </c>
      <c r="C19" s="15">
        <v>7.0300000000000001E-2</v>
      </c>
      <c r="D19" s="15">
        <v>6.4899999999999999E-2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5.8799999999999998E-2</v>
      </c>
      <c r="C20" s="15">
        <v>8.09E-2</v>
      </c>
      <c r="D20" s="15">
        <v>7.0499999999999993E-2</v>
      </c>
      <c r="F20" s="16" t="s">
        <v>17</v>
      </c>
      <c r="G20" s="14">
        <v>14381</v>
      </c>
      <c r="H20" s="16">
        <v>0.67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6.0499999999999998E-2</v>
      </c>
      <c r="C21" s="15">
        <v>9.7000000000000003E-2</v>
      </c>
      <c r="D21" s="15">
        <v>7.9799999999999996E-2</v>
      </c>
      <c r="F21" s="16" t="s">
        <v>18</v>
      </c>
      <c r="G21" s="14">
        <v>22467</v>
      </c>
      <c r="H21" s="16">
        <v>1.04</v>
      </c>
      <c r="J21" s="16">
        <v>5</v>
      </c>
      <c r="K21" s="16">
        <v>2417</v>
      </c>
      <c r="L21" s="17">
        <v>42088</v>
      </c>
      <c r="M21" s="16" t="s">
        <v>37</v>
      </c>
      <c r="N21" s="5">
        <f t="shared" ref="N21:N28" si="0">K21/$F$2</f>
        <v>0.11189814814814815</v>
      </c>
    </row>
    <row r="22" spans="1:14" ht="15" thickBot="1">
      <c r="A22" s="16">
        <v>17</v>
      </c>
      <c r="B22" s="15">
        <v>5.9299999999999999E-2</v>
      </c>
      <c r="C22" s="15">
        <v>0.10929999999999999</v>
      </c>
      <c r="D22" s="15">
        <v>8.5800000000000001E-2</v>
      </c>
      <c r="F22" s="16" t="s">
        <v>19</v>
      </c>
      <c r="G22" s="14">
        <v>23936</v>
      </c>
      <c r="H22" s="16">
        <v>1.1100000000000001</v>
      </c>
      <c r="J22" s="16">
        <v>10</v>
      </c>
      <c r="K22" s="16">
        <v>2401</v>
      </c>
      <c r="L22" s="17">
        <v>42353</v>
      </c>
      <c r="M22" s="16" t="s">
        <v>37</v>
      </c>
      <c r="N22" s="5">
        <f t="shared" si="0"/>
        <v>0.11115740740740741</v>
      </c>
    </row>
    <row r="23" spans="1:14" ht="15" thickBot="1">
      <c r="A23" s="16">
        <v>18</v>
      </c>
      <c r="B23" s="15">
        <v>4.8399999999999999E-2</v>
      </c>
      <c r="C23" s="15">
        <v>7.2400000000000006E-2</v>
      </c>
      <c r="D23" s="15">
        <v>6.1100000000000002E-2</v>
      </c>
      <c r="F23" s="16" t="s">
        <v>20</v>
      </c>
      <c r="G23" s="14">
        <v>24135</v>
      </c>
      <c r="H23" s="16">
        <v>1.1200000000000001</v>
      </c>
      <c r="J23" s="16">
        <v>20</v>
      </c>
      <c r="K23" s="16">
        <v>2361</v>
      </c>
      <c r="L23" s="17">
        <v>42062</v>
      </c>
      <c r="M23" s="16" t="s">
        <v>37</v>
      </c>
      <c r="N23" s="5">
        <f t="shared" si="0"/>
        <v>0.10930555555555556</v>
      </c>
    </row>
    <row r="24" spans="1:14" ht="15" thickBot="1">
      <c r="A24" s="16">
        <v>19</v>
      </c>
      <c r="B24" s="15">
        <v>3.49E-2</v>
      </c>
      <c r="C24" s="15">
        <v>5.2299999999999999E-2</v>
      </c>
      <c r="D24" s="15">
        <v>4.41E-2</v>
      </c>
      <c r="F24" s="16" t="s">
        <v>21</v>
      </c>
      <c r="G24" s="14">
        <v>23579</v>
      </c>
      <c r="H24" s="16">
        <v>1.0900000000000001</v>
      </c>
      <c r="J24" s="16">
        <v>30</v>
      </c>
      <c r="K24" s="16">
        <v>2351</v>
      </c>
      <c r="L24" s="17">
        <v>42076</v>
      </c>
      <c r="M24" s="16" t="s">
        <v>37</v>
      </c>
      <c r="N24" s="5">
        <f t="shared" si="0"/>
        <v>0.10884259259259259</v>
      </c>
    </row>
    <row r="25" spans="1:14" ht="15" thickBot="1">
      <c r="A25" s="16">
        <v>20</v>
      </c>
      <c r="B25" s="15">
        <v>2.7799999999999998E-2</v>
      </c>
      <c r="C25" s="15">
        <v>4.2500000000000003E-2</v>
      </c>
      <c r="D25" s="15">
        <v>3.56E-2</v>
      </c>
      <c r="F25" s="16" t="s">
        <v>22</v>
      </c>
      <c r="G25" s="14">
        <v>24647</v>
      </c>
      <c r="H25" s="16">
        <v>1.1399999999999999</v>
      </c>
      <c r="J25" s="16">
        <v>50</v>
      </c>
      <c r="K25" s="16">
        <v>2316</v>
      </c>
      <c r="L25" s="17">
        <v>42027</v>
      </c>
      <c r="M25" s="16" t="s">
        <v>37</v>
      </c>
      <c r="N25" s="5">
        <f t="shared" si="0"/>
        <v>0.10722222222222222</v>
      </c>
    </row>
    <row r="26" spans="1:14" ht="15" thickBot="1">
      <c r="A26" s="16">
        <v>21</v>
      </c>
      <c r="B26" s="15">
        <v>2.1299999999999999E-2</v>
      </c>
      <c r="C26" s="15">
        <v>3.5999999999999997E-2</v>
      </c>
      <c r="D26" s="15">
        <v>2.9100000000000001E-2</v>
      </c>
      <c r="F26" s="16" t="s">
        <v>23</v>
      </c>
      <c r="G26" s="14">
        <v>17928</v>
      </c>
      <c r="H26" s="16">
        <v>0.83</v>
      </c>
      <c r="J26" s="16">
        <v>100</v>
      </c>
      <c r="K26" s="16">
        <v>2248</v>
      </c>
      <c r="L26" s="17">
        <v>42356</v>
      </c>
      <c r="M26" s="16" t="s">
        <v>37</v>
      </c>
      <c r="N26" s="5">
        <f t="shared" si="0"/>
        <v>0.10407407407407407</v>
      </c>
    </row>
    <row r="27" spans="1:14" ht="15" thickBot="1">
      <c r="A27" s="16">
        <v>22</v>
      </c>
      <c r="B27" s="15">
        <v>1.4999999999999999E-2</v>
      </c>
      <c r="C27" s="15">
        <v>2.5600000000000001E-2</v>
      </c>
      <c r="D27" s="15">
        <v>2.06E-2</v>
      </c>
      <c r="J27" s="16">
        <v>150</v>
      </c>
      <c r="K27" s="16">
        <v>2194</v>
      </c>
      <c r="L27" s="17">
        <v>42114</v>
      </c>
      <c r="M27" s="16" t="s">
        <v>37</v>
      </c>
      <c r="N27" s="5">
        <f t="shared" si="0"/>
        <v>0.10157407407407408</v>
      </c>
    </row>
    <row r="28" spans="1:14" ht="15" thickBot="1">
      <c r="A28" s="16">
        <v>23</v>
      </c>
      <c r="B28" s="15">
        <v>9.2999999999999992E-3</v>
      </c>
      <c r="C28" s="15">
        <v>1.5599999999999999E-2</v>
      </c>
      <c r="D28" s="15">
        <v>1.2699999999999999E-2</v>
      </c>
      <c r="J28" s="16">
        <v>200</v>
      </c>
      <c r="K28" s="16">
        <v>2159</v>
      </c>
      <c r="L28" s="17">
        <v>42034</v>
      </c>
      <c r="M28" s="16" t="s">
        <v>38</v>
      </c>
      <c r="N28" s="5">
        <f t="shared" si="0"/>
        <v>9.9953703703703697E-2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D2" s="8" t="s">
        <v>39</v>
      </c>
      <c r="F2" s="10">
        <v>18000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5.0000000000000001E-3</v>
      </c>
      <c r="C5" s="15">
        <v>3.5999999999999999E-3</v>
      </c>
      <c r="D5" s="15">
        <v>4.3E-3</v>
      </c>
      <c r="F5" s="16" t="s">
        <v>3</v>
      </c>
      <c r="G5" s="14">
        <v>17340</v>
      </c>
      <c r="H5" s="26">
        <v>1.0556113596931787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3.0999999999999999E-3</v>
      </c>
      <c r="C6" s="15">
        <v>2.3E-3</v>
      </c>
      <c r="D6" s="15">
        <v>2.7000000000000001E-3</v>
      </c>
      <c r="F6" s="16" t="s">
        <v>4</v>
      </c>
      <c r="G6" s="14">
        <v>18040</v>
      </c>
      <c r="H6" s="26">
        <v>1.0982254284235839</v>
      </c>
      <c r="J6" s="12" t="s">
        <v>35</v>
      </c>
      <c r="K6" s="13">
        <f>LARGE((K8,K9),1)</f>
        <v>0.71927374301675973</v>
      </c>
      <c r="N6" s="13" t="str">
        <f>IF((B11+B12)&gt;(C11+C12),B4,C4)</f>
        <v>SB</v>
      </c>
    </row>
    <row r="7" spans="1:21" ht="15" thickBot="1">
      <c r="A7" s="16">
        <v>2</v>
      </c>
      <c r="B7" s="15">
        <v>2.5000000000000001E-3</v>
      </c>
      <c r="C7" s="15">
        <v>2E-3</v>
      </c>
      <c r="D7" s="15">
        <v>2.3E-3</v>
      </c>
      <c r="F7" s="16" t="s">
        <v>5</v>
      </c>
      <c r="G7" s="14">
        <v>18830</v>
      </c>
      <c r="H7" s="26">
        <v>1.1463184488478981</v>
      </c>
      <c r="J7" s="4" t="s">
        <v>36</v>
      </c>
      <c r="K7" s="13">
        <f>LARGE((K10,K11),1)</f>
        <v>0.59354838709677415</v>
      </c>
      <c r="N7" s="13" t="str">
        <f>IF((B20+B21)&gt;(C20+C21),B4,C4)</f>
        <v>NB</v>
      </c>
    </row>
    <row r="8" spans="1:21" ht="15" thickBot="1">
      <c r="A8" s="16">
        <v>3</v>
      </c>
      <c r="B8" s="15">
        <v>2.2000000000000001E-3</v>
      </c>
      <c r="C8" s="15">
        <v>2.0999999999999999E-3</v>
      </c>
      <c r="D8" s="15">
        <v>2.0999999999999999E-3</v>
      </c>
      <c r="F8" s="16" t="s">
        <v>6</v>
      </c>
      <c r="G8" s="14">
        <v>17247</v>
      </c>
      <c r="H8" s="26">
        <v>1.0499497762761392</v>
      </c>
      <c r="K8" s="11">
        <f>LARGE(B11:C11,1)/(B11+C11)</f>
        <v>0.71927374301675973</v>
      </c>
    </row>
    <row r="9" spans="1:21" ht="15" thickBot="1">
      <c r="A9" s="16">
        <v>4</v>
      </c>
      <c r="B9" s="15">
        <v>3.8999999999999998E-3</v>
      </c>
      <c r="C9" s="15">
        <v>5.5999999999999999E-3</v>
      </c>
      <c r="D9" s="15">
        <v>4.7999999999999996E-3</v>
      </c>
      <c r="F9" s="16" t="s">
        <v>7</v>
      </c>
      <c r="G9" s="14">
        <v>15575</v>
      </c>
      <c r="H9" s="26">
        <v>0.9481630292515143</v>
      </c>
      <c r="K9" s="11">
        <f>LARGE(B12:C12,1)/(B12+C12)</f>
        <v>0.63636363636363635</v>
      </c>
    </row>
    <row r="10" spans="1:21" ht="15" thickBot="1">
      <c r="A10" s="16">
        <v>5</v>
      </c>
      <c r="B10" s="15">
        <v>8.2000000000000007E-3</v>
      </c>
      <c r="C10" s="15">
        <v>1.7899999999999999E-2</v>
      </c>
      <c r="D10" s="15">
        <v>1.32E-2</v>
      </c>
      <c r="F10" s="16" t="s">
        <v>8</v>
      </c>
      <c r="G10" s="14">
        <v>15152</v>
      </c>
      <c r="H10" s="26">
        <v>0.92241195629014094</v>
      </c>
      <c r="K10" s="11">
        <f>LARGE(B20:C20,1)/(B20+C20)</f>
        <v>0.56451612903225812</v>
      </c>
    </row>
    <row r="11" spans="1:21" ht="15" thickBot="1">
      <c r="A11" s="16">
        <v>6</v>
      </c>
      <c r="B11" s="15">
        <v>2.01E-2</v>
      </c>
      <c r="C11" s="15">
        <v>5.1499999999999997E-2</v>
      </c>
      <c r="D11" s="15">
        <v>3.61E-2</v>
      </c>
      <c r="F11" s="16" t="s">
        <v>9</v>
      </c>
      <c r="G11" s="14">
        <v>14586</v>
      </c>
      <c r="H11" s="26">
        <v>0.88795543785955622</v>
      </c>
      <c r="K11" s="11">
        <f>LARGE(B21:C21,1)/(B21+C21)</f>
        <v>0.59354838709677415</v>
      </c>
    </row>
    <row r="12" spans="1:21" ht="15" thickBot="1">
      <c r="A12" s="16">
        <v>7</v>
      </c>
      <c r="B12" s="15">
        <v>3.2800000000000003E-2</v>
      </c>
      <c r="C12" s="15">
        <v>5.74E-2</v>
      </c>
      <c r="D12" s="15">
        <v>4.53E-2</v>
      </c>
      <c r="F12" s="16" t="s">
        <v>10</v>
      </c>
      <c r="G12" s="14">
        <v>14788</v>
      </c>
      <c r="H12" s="26">
        <v>0.90025264055033027</v>
      </c>
    </row>
    <row r="13" spans="1:21" ht="15" thickBot="1">
      <c r="A13" s="16">
        <v>8</v>
      </c>
      <c r="B13" s="15">
        <v>4.5400000000000003E-2</v>
      </c>
      <c r="C13" s="15">
        <v>6.3200000000000006E-2</v>
      </c>
      <c r="D13" s="15">
        <v>5.4399999999999997E-2</v>
      </c>
      <c r="F13" s="16" t="s">
        <v>11</v>
      </c>
      <c r="G13" s="14">
        <v>15300</v>
      </c>
      <c r="H13" s="26">
        <v>0.93142178796456943</v>
      </c>
    </row>
    <row r="14" spans="1:21" ht="15" thickBot="1">
      <c r="A14" s="16">
        <v>9</v>
      </c>
      <c r="B14" s="15">
        <v>5.0099999999999999E-2</v>
      </c>
      <c r="C14" s="15">
        <v>5.1299999999999998E-2</v>
      </c>
      <c r="D14" s="15">
        <v>5.0799999999999998E-2</v>
      </c>
      <c r="F14" s="16" t="s">
        <v>12</v>
      </c>
      <c r="G14" s="14">
        <v>16398</v>
      </c>
      <c r="H14" s="26">
        <v>0.99826499863026208</v>
      </c>
    </row>
    <row r="15" spans="1:21" ht="15" thickBot="1">
      <c r="A15" s="16">
        <v>10</v>
      </c>
      <c r="B15" s="15">
        <v>5.7000000000000002E-2</v>
      </c>
      <c r="C15" s="15">
        <v>5.4699999999999999E-2</v>
      </c>
      <c r="D15" s="15">
        <v>5.5800000000000002E-2</v>
      </c>
      <c r="F15" s="16" t="s">
        <v>13</v>
      </c>
      <c r="G15" s="14">
        <v>16729</v>
      </c>
      <c r="H15" s="26">
        <v>1.0184153654156394</v>
      </c>
    </row>
    <row r="16" spans="1:21" ht="15" thickBot="1">
      <c r="A16" s="16">
        <v>11</v>
      </c>
      <c r="B16" s="15">
        <v>6.3E-2</v>
      </c>
      <c r="C16" s="15">
        <v>5.8900000000000001E-2</v>
      </c>
      <c r="D16" s="15">
        <v>6.0900000000000003E-2</v>
      </c>
      <c r="F16" s="16" t="s">
        <v>14</v>
      </c>
      <c r="G16" s="14">
        <v>17133</v>
      </c>
      <c r="H16" s="26">
        <v>1.0430097707971875</v>
      </c>
    </row>
    <row r="17" spans="1:14" ht="15" thickBot="1">
      <c r="A17" s="16">
        <v>12</v>
      </c>
      <c r="B17" s="15">
        <v>7.0000000000000007E-2</v>
      </c>
      <c r="C17" s="15">
        <v>6.4899999999999999E-2</v>
      </c>
      <c r="D17" s="15">
        <v>6.7299999999999999E-2</v>
      </c>
      <c r="G17" s="19"/>
    </row>
    <row r="18" spans="1:14" ht="15" thickBot="1">
      <c r="A18" s="16">
        <v>13</v>
      </c>
      <c r="B18" s="15">
        <v>6.59E-2</v>
      </c>
      <c r="C18" s="15">
        <v>6.4500000000000002E-2</v>
      </c>
      <c r="D18" s="15">
        <v>6.5199999999999994E-2</v>
      </c>
    </row>
    <row r="19" spans="1:14" ht="15" thickBot="1">
      <c r="A19" s="16">
        <v>14</v>
      </c>
      <c r="B19" s="15">
        <v>6.7900000000000002E-2</v>
      </c>
      <c r="C19" s="15">
        <v>6.3600000000000004E-2</v>
      </c>
      <c r="D19" s="15">
        <v>6.5699999999999995E-2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7.6999999999999999E-2</v>
      </c>
      <c r="C20" s="15">
        <v>5.9400000000000001E-2</v>
      </c>
      <c r="D20" s="15">
        <v>6.8000000000000005E-2</v>
      </c>
      <c r="F20" s="16" t="s">
        <v>17</v>
      </c>
      <c r="G20" s="14">
        <v>11451</v>
      </c>
      <c r="H20" s="16">
        <v>0.63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8.2799999999999999E-2</v>
      </c>
      <c r="C21" s="15">
        <v>5.67E-2</v>
      </c>
      <c r="D21" s="15">
        <v>6.9400000000000003E-2</v>
      </c>
      <c r="F21" s="16" t="s">
        <v>18</v>
      </c>
      <c r="G21" s="14">
        <v>17455</v>
      </c>
      <c r="H21" s="16">
        <v>0.97</v>
      </c>
      <c r="J21" s="16">
        <v>5</v>
      </c>
      <c r="K21" s="16">
        <v>1993</v>
      </c>
      <c r="L21" s="17">
        <v>42011</v>
      </c>
      <c r="M21" s="16" t="s">
        <v>45</v>
      </c>
      <c r="N21" s="5">
        <f t="shared" ref="N21:N28" si="0">K21/$F$2</f>
        <v>0.11072222222222222</v>
      </c>
    </row>
    <row r="22" spans="1:14" ht="15" thickBot="1">
      <c r="A22" s="16">
        <v>17</v>
      </c>
      <c r="B22" s="15">
        <v>9.0499999999999997E-2</v>
      </c>
      <c r="C22" s="15">
        <v>5.33E-2</v>
      </c>
      <c r="D22" s="15">
        <v>7.1499999999999994E-2</v>
      </c>
      <c r="F22" s="16" t="s">
        <v>19</v>
      </c>
      <c r="G22" s="14">
        <v>18061</v>
      </c>
      <c r="H22" s="16">
        <v>1</v>
      </c>
      <c r="J22" s="16">
        <v>10</v>
      </c>
      <c r="K22" s="16">
        <v>1861</v>
      </c>
      <c r="L22" s="17">
        <v>42094</v>
      </c>
      <c r="M22" s="16" t="s">
        <v>44</v>
      </c>
      <c r="N22" s="5">
        <f t="shared" si="0"/>
        <v>0.10338888888888889</v>
      </c>
    </row>
    <row r="23" spans="1:14" ht="15" thickBot="1">
      <c r="A23" s="16">
        <v>18</v>
      </c>
      <c r="B23" s="15">
        <v>5.8999999999999997E-2</v>
      </c>
      <c r="C23" s="15">
        <v>4.5600000000000002E-2</v>
      </c>
      <c r="D23" s="15">
        <v>5.21E-2</v>
      </c>
      <c r="F23" s="16" t="s">
        <v>20</v>
      </c>
      <c r="G23" s="14">
        <v>29655</v>
      </c>
      <c r="H23" s="16">
        <v>1.64</v>
      </c>
      <c r="J23" s="16">
        <v>20</v>
      </c>
      <c r="K23" s="16">
        <v>1699</v>
      </c>
      <c r="L23" s="17">
        <v>42062</v>
      </c>
      <c r="M23" s="16" t="s">
        <v>38</v>
      </c>
      <c r="N23" s="5">
        <f t="shared" si="0"/>
        <v>9.4388888888888883E-2</v>
      </c>
    </row>
    <row r="24" spans="1:14" ht="15" thickBot="1">
      <c r="A24" s="16">
        <v>19</v>
      </c>
      <c r="B24" s="15">
        <v>4.1000000000000002E-2</v>
      </c>
      <c r="C24" s="15">
        <v>3.3500000000000002E-2</v>
      </c>
      <c r="D24" s="15">
        <v>3.7199999999999997E-2</v>
      </c>
      <c r="F24" s="16" t="s">
        <v>21</v>
      </c>
      <c r="G24" s="14">
        <v>17526</v>
      </c>
      <c r="H24" s="16">
        <v>0.97</v>
      </c>
      <c r="J24" s="16">
        <v>30</v>
      </c>
      <c r="K24" s="16">
        <v>1664</v>
      </c>
      <c r="L24" s="17">
        <v>42065</v>
      </c>
      <c r="M24" s="16" t="s">
        <v>37</v>
      </c>
      <c r="N24" s="5">
        <f t="shared" si="0"/>
        <v>9.244444444444444E-2</v>
      </c>
    </row>
    <row r="25" spans="1:14" ht="15" thickBot="1">
      <c r="A25" s="16">
        <v>20</v>
      </c>
      <c r="B25" s="15">
        <v>2.92E-2</v>
      </c>
      <c r="C25" s="15">
        <v>2.47E-2</v>
      </c>
      <c r="D25" s="15">
        <v>2.69E-2</v>
      </c>
      <c r="F25" s="16" t="s">
        <v>22</v>
      </c>
      <c r="G25" s="14">
        <v>18257</v>
      </c>
      <c r="H25" s="16">
        <v>1.01</v>
      </c>
      <c r="J25" s="16">
        <v>50</v>
      </c>
      <c r="K25" s="16">
        <v>1627</v>
      </c>
      <c r="L25" s="17">
        <v>42101</v>
      </c>
      <c r="M25" s="16" t="s">
        <v>37</v>
      </c>
      <c r="N25" s="5">
        <f t="shared" si="0"/>
        <v>9.0388888888888894E-2</v>
      </c>
    </row>
    <row r="26" spans="1:14" ht="15" thickBot="1">
      <c r="A26" s="16">
        <v>21</v>
      </c>
      <c r="B26" s="15">
        <v>2.12E-2</v>
      </c>
      <c r="C26" s="15">
        <v>1.8100000000000002E-2</v>
      </c>
      <c r="D26" s="15">
        <v>1.9599999999999999E-2</v>
      </c>
      <c r="F26" s="16" t="s">
        <v>23</v>
      </c>
      <c r="G26" s="14">
        <v>14361</v>
      </c>
      <c r="H26" s="16">
        <v>0.79</v>
      </c>
      <c r="J26" s="16">
        <v>100</v>
      </c>
      <c r="K26" s="16">
        <v>1577</v>
      </c>
      <c r="L26" s="17">
        <v>42338</v>
      </c>
      <c r="M26" s="16" t="s">
        <v>37</v>
      </c>
      <c r="N26" s="5">
        <f t="shared" si="0"/>
        <v>8.7611111111111112E-2</v>
      </c>
    </row>
    <row r="27" spans="1:14" ht="15" thickBot="1">
      <c r="A27" s="16">
        <v>22</v>
      </c>
      <c r="B27" s="15">
        <v>1.61E-2</v>
      </c>
      <c r="C27" s="15">
        <v>1.2E-2</v>
      </c>
      <c r="D27" s="15">
        <v>1.4E-2</v>
      </c>
      <c r="J27" s="16">
        <v>150</v>
      </c>
      <c r="K27" s="16">
        <v>1538</v>
      </c>
      <c r="L27" s="17">
        <v>42052</v>
      </c>
      <c r="M27" s="16" t="s">
        <v>44</v>
      </c>
      <c r="N27" s="5">
        <f t="shared" si="0"/>
        <v>8.5444444444444448E-2</v>
      </c>
    </row>
    <row r="28" spans="1:14" ht="15" thickBot="1">
      <c r="A28" s="16">
        <v>23</v>
      </c>
      <c r="B28" s="15">
        <v>1.0999999999999999E-2</v>
      </c>
      <c r="C28" s="15">
        <v>6.1999999999999998E-3</v>
      </c>
      <c r="D28" s="15">
        <v>8.6E-3</v>
      </c>
      <c r="J28" s="16">
        <v>200</v>
      </c>
      <c r="K28" s="16">
        <v>1511</v>
      </c>
      <c r="L28" s="17">
        <v>42010</v>
      </c>
      <c r="M28" s="16" t="s">
        <v>37</v>
      </c>
      <c r="N28" s="5">
        <f t="shared" si="0"/>
        <v>8.3944444444444447E-2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H16" sqref="H16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0"/>
      <c r="B2" s="20"/>
      <c r="C2" s="20"/>
      <c r="D2" s="21" t="s">
        <v>39</v>
      </c>
      <c r="E2" s="20"/>
      <c r="F2" s="22">
        <v>32100</v>
      </c>
      <c r="G2" s="20"/>
      <c r="H2" s="23" t="s">
        <v>30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6.6E-3</v>
      </c>
      <c r="C5" s="15">
        <v>6.1000000000000004E-3</v>
      </c>
      <c r="D5" s="15">
        <v>6.4000000000000003E-3</v>
      </c>
      <c r="F5" s="16" t="s">
        <v>3</v>
      </c>
      <c r="G5" s="14">
        <v>39463</v>
      </c>
      <c r="H5" s="26">
        <v>1.1530763409410327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4.0000000000000001E-3</v>
      </c>
      <c r="C6" s="15">
        <v>3.3999999999999998E-3</v>
      </c>
      <c r="D6" s="15">
        <v>3.8E-3</v>
      </c>
      <c r="F6" s="16" t="s">
        <v>4</v>
      </c>
      <c r="G6" s="14">
        <v>42229</v>
      </c>
      <c r="H6" s="26">
        <v>1.2338965816486045</v>
      </c>
      <c r="J6" s="12" t="s">
        <v>35</v>
      </c>
      <c r="K6" s="13">
        <f>LARGE((K8,K9),1)</f>
        <v>0.61811023622047245</v>
      </c>
      <c r="N6" s="13" t="str">
        <f>IF((B11+B12)&gt;(C11+C12),B4,C4)</f>
        <v>WB</v>
      </c>
    </row>
    <row r="7" spans="1:21" ht="15" thickBot="1">
      <c r="A7" s="16">
        <v>2</v>
      </c>
      <c r="B7" s="15">
        <v>3.0000000000000001E-3</v>
      </c>
      <c r="C7" s="15">
        <v>2.3999999999999998E-3</v>
      </c>
      <c r="D7" s="15">
        <v>2.7000000000000001E-3</v>
      </c>
      <c r="F7" s="16" t="s">
        <v>5</v>
      </c>
      <c r="G7" s="14">
        <v>44052</v>
      </c>
      <c r="H7" s="26">
        <v>1.2871631394251419</v>
      </c>
      <c r="J7" s="4" t="s">
        <v>36</v>
      </c>
      <c r="K7" s="13">
        <f>LARGE((K10,K11),1)</f>
        <v>0.54333764553686936</v>
      </c>
      <c r="N7" s="13" t="str">
        <f>IF((B20+B21)&gt;(C20+C21),B4,C4)</f>
        <v>EB</v>
      </c>
    </row>
    <row r="8" spans="1:21" ht="15" thickBot="1">
      <c r="A8" s="16">
        <v>3</v>
      </c>
      <c r="B8" s="15">
        <v>2.5999999999999999E-3</v>
      </c>
      <c r="C8" s="15">
        <v>1.9E-3</v>
      </c>
      <c r="D8" s="15">
        <v>2.3E-3</v>
      </c>
      <c r="F8" s="16" t="s">
        <v>6</v>
      </c>
      <c r="G8" s="14">
        <v>38522</v>
      </c>
      <c r="H8" s="26">
        <v>1.1255810963619204</v>
      </c>
      <c r="K8" s="11">
        <f>LARGE(B11:C11,1)/(B11+C11)</f>
        <v>0.61811023622047245</v>
      </c>
    </row>
    <row r="9" spans="1:21" ht="15" thickBot="1">
      <c r="A9" s="16">
        <v>4</v>
      </c>
      <c r="B9" s="15">
        <v>4.7000000000000002E-3</v>
      </c>
      <c r="C9" s="15">
        <v>4.0000000000000001E-3</v>
      </c>
      <c r="D9" s="15">
        <v>4.4000000000000003E-3</v>
      </c>
      <c r="F9" s="16" t="s">
        <v>7</v>
      </c>
      <c r="G9" s="14">
        <v>31603</v>
      </c>
      <c r="H9" s="26">
        <v>0.92341361788914833</v>
      </c>
      <c r="K9" s="11">
        <f>LARGE(B12:C12,1)/(B12+C12)</f>
        <v>0.59305993690851744</v>
      </c>
    </row>
    <row r="10" spans="1:21" ht="15" thickBot="1">
      <c r="A10" s="16">
        <v>5</v>
      </c>
      <c r="B10" s="15">
        <v>8.0000000000000002E-3</v>
      </c>
      <c r="C10" s="15">
        <v>1.2500000000000001E-2</v>
      </c>
      <c r="D10" s="15">
        <v>1.0200000000000001E-2</v>
      </c>
      <c r="F10" s="16" t="s">
        <v>8</v>
      </c>
      <c r="G10" s="14">
        <v>30292</v>
      </c>
      <c r="H10" s="26">
        <v>0.88510727820454016</v>
      </c>
      <c r="K10" s="11">
        <f>LARGE(B20:C20,1)/(B20+C20)</f>
        <v>0.52426564495530015</v>
      </c>
    </row>
    <row r="11" spans="1:21" ht="15" thickBot="1">
      <c r="A11" s="16">
        <v>6</v>
      </c>
      <c r="B11" s="15">
        <v>1.9400000000000001E-2</v>
      </c>
      <c r="C11" s="15">
        <v>3.1399999999999997E-2</v>
      </c>
      <c r="D11" s="15">
        <v>2.52E-2</v>
      </c>
      <c r="F11" s="16" t="s">
        <v>9</v>
      </c>
      <c r="G11" s="14">
        <v>30047</v>
      </c>
      <c r="H11" s="26">
        <v>0.87794858009414423</v>
      </c>
      <c r="K11" s="11">
        <f>LARGE(B21:C21,1)/(B21+C21)</f>
        <v>0.54333764553686936</v>
      </c>
    </row>
    <row r="12" spans="1:21" ht="15" thickBot="1">
      <c r="A12" s="16">
        <v>7</v>
      </c>
      <c r="B12" s="15">
        <v>3.8699999999999998E-2</v>
      </c>
      <c r="C12" s="15">
        <v>5.6399999999999999E-2</v>
      </c>
      <c r="D12" s="15">
        <v>4.7300000000000002E-2</v>
      </c>
      <c r="F12" s="16" t="s">
        <v>10</v>
      </c>
      <c r="G12" s="14">
        <v>27773</v>
      </c>
      <c r="H12" s="26">
        <v>0.81150417395928598</v>
      </c>
    </row>
    <row r="13" spans="1:21" ht="15" thickBot="1">
      <c r="A13" s="16">
        <v>8</v>
      </c>
      <c r="B13" s="15">
        <v>5.0599999999999999E-2</v>
      </c>
      <c r="C13" s="15">
        <v>6.6000000000000003E-2</v>
      </c>
      <c r="D13" s="15">
        <v>5.8099999999999999E-2</v>
      </c>
      <c r="F13" s="16" t="s">
        <v>11</v>
      </c>
      <c r="G13" s="14">
        <v>26782</v>
      </c>
      <c r="H13" s="26">
        <v>0.78254797058213366</v>
      </c>
    </row>
    <row r="14" spans="1:21" ht="15" thickBot="1">
      <c r="A14" s="16">
        <v>9</v>
      </c>
      <c r="B14" s="15">
        <v>6.2600000000000003E-2</v>
      </c>
      <c r="C14" s="15">
        <v>6.6400000000000001E-2</v>
      </c>
      <c r="D14" s="15">
        <v>6.4500000000000002E-2</v>
      </c>
      <c r="F14" s="16" t="s">
        <v>12</v>
      </c>
      <c r="G14" s="14">
        <v>31478</v>
      </c>
      <c r="H14" s="26">
        <v>0.91976122089404844</v>
      </c>
    </row>
    <row r="15" spans="1:21" ht="15" thickBot="1">
      <c r="A15" s="16">
        <v>10</v>
      </c>
      <c r="B15" s="15">
        <v>7.0599999999999996E-2</v>
      </c>
      <c r="C15" s="15">
        <v>6.83E-2</v>
      </c>
      <c r="D15" s="15">
        <v>6.9500000000000006E-2</v>
      </c>
      <c r="F15" s="16" t="s">
        <v>13</v>
      </c>
      <c r="G15" s="14"/>
      <c r="H15" s="26"/>
    </row>
    <row r="16" spans="1:21" ht="15" thickBot="1">
      <c r="A16" s="16">
        <v>11</v>
      </c>
      <c r="B16" s="15">
        <v>7.1300000000000002E-2</v>
      </c>
      <c r="C16" s="15">
        <v>7.2900000000000006E-2</v>
      </c>
      <c r="D16" s="15">
        <v>7.2099999999999997E-2</v>
      </c>
      <c r="F16" s="16" t="s">
        <v>14</v>
      </c>
      <c r="G16" s="14"/>
      <c r="H16" s="16"/>
    </row>
    <row r="17" spans="1:14" ht="15" thickBot="1">
      <c r="A17" s="16">
        <v>12</v>
      </c>
      <c r="B17" s="15">
        <v>7.0699999999999999E-2</v>
      </c>
      <c r="C17" s="15">
        <v>7.4899999999999994E-2</v>
      </c>
      <c r="D17" s="15">
        <v>7.2700000000000001E-2</v>
      </c>
    </row>
    <row r="18" spans="1:14" ht="15" thickBot="1">
      <c r="A18" s="16">
        <v>13</v>
      </c>
      <c r="B18" s="15">
        <v>7.1300000000000002E-2</v>
      </c>
      <c r="C18" s="15">
        <v>7.46E-2</v>
      </c>
      <c r="D18" s="15">
        <v>7.2900000000000006E-2</v>
      </c>
    </row>
    <row r="19" spans="1:14" ht="15" thickBot="1">
      <c r="A19" s="16">
        <v>14</v>
      </c>
      <c r="B19" s="15">
        <v>7.4899999999999994E-2</v>
      </c>
      <c r="C19" s="15">
        <v>7.5200000000000003E-2</v>
      </c>
      <c r="D19" s="15">
        <v>7.4999999999999997E-2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8.2100000000000006E-2</v>
      </c>
      <c r="C20" s="15">
        <v>7.4499999999999997E-2</v>
      </c>
      <c r="D20" s="15">
        <v>7.8399999999999997E-2</v>
      </c>
      <c r="F20" s="16" t="s">
        <v>17</v>
      </c>
      <c r="G20" s="14">
        <v>27066</v>
      </c>
      <c r="H20" s="16">
        <v>0.84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8.4000000000000005E-2</v>
      </c>
      <c r="C21" s="15">
        <v>7.0599999999999996E-2</v>
      </c>
      <c r="D21" s="15">
        <v>7.7399999999999997E-2</v>
      </c>
      <c r="F21" s="16" t="s">
        <v>18</v>
      </c>
      <c r="G21" s="14">
        <v>31863</v>
      </c>
      <c r="H21" s="16">
        <v>0.99</v>
      </c>
      <c r="J21" s="16">
        <v>5</v>
      </c>
      <c r="K21" s="16">
        <v>3740</v>
      </c>
      <c r="L21" s="17">
        <v>42081</v>
      </c>
      <c r="M21" s="16" t="s">
        <v>38</v>
      </c>
      <c r="N21" s="5">
        <f t="shared" ref="N21:N28" si="0">K21/$F$2</f>
        <v>0.11651090342679128</v>
      </c>
    </row>
    <row r="22" spans="1:14" ht="15" thickBot="1">
      <c r="A22" s="16">
        <v>17</v>
      </c>
      <c r="B22" s="15">
        <v>7.3999999999999996E-2</v>
      </c>
      <c r="C22" s="15">
        <v>6.2799999999999995E-2</v>
      </c>
      <c r="D22" s="15">
        <v>6.8500000000000005E-2</v>
      </c>
      <c r="F22" s="16" t="s">
        <v>19</v>
      </c>
      <c r="G22" s="14">
        <v>32657</v>
      </c>
      <c r="H22" s="16">
        <v>1.02</v>
      </c>
      <c r="J22" s="16">
        <v>10</v>
      </c>
      <c r="K22" s="16">
        <v>3699</v>
      </c>
      <c r="L22" s="17">
        <v>42053</v>
      </c>
      <c r="M22" s="16" t="s">
        <v>38</v>
      </c>
      <c r="N22" s="5">
        <f t="shared" si="0"/>
        <v>0.11523364485981308</v>
      </c>
    </row>
    <row r="23" spans="1:14" ht="15" thickBot="1">
      <c r="A23" s="16">
        <v>18</v>
      </c>
      <c r="B23" s="15">
        <v>5.5800000000000002E-2</v>
      </c>
      <c r="C23" s="15">
        <v>5.3499999999999999E-2</v>
      </c>
      <c r="D23" s="15">
        <v>5.4699999999999999E-2</v>
      </c>
      <c r="F23" s="16" t="s">
        <v>20</v>
      </c>
      <c r="G23" s="14">
        <v>32891</v>
      </c>
      <c r="H23" s="16">
        <v>1.02</v>
      </c>
      <c r="J23" s="16">
        <v>20</v>
      </c>
      <c r="K23" s="16">
        <v>3637</v>
      </c>
      <c r="L23" s="17">
        <v>42083</v>
      </c>
      <c r="M23" s="16" t="s">
        <v>51</v>
      </c>
      <c r="N23" s="5">
        <f t="shared" si="0"/>
        <v>0.11330218068535826</v>
      </c>
    </row>
    <row r="24" spans="1:14" ht="15" thickBot="1">
      <c r="A24" s="16">
        <v>19</v>
      </c>
      <c r="B24" s="15">
        <v>4.1599999999999998E-2</v>
      </c>
      <c r="C24" s="15">
        <v>4.0599999999999997E-2</v>
      </c>
      <c r="D24" s="15">
        <v>4.1099999999999998E-2</v>
      </c>
      <c r="F24" s="16" t="s">
        <v>21</v>
      </c>
      <c r="G24" s="14">
        <v>32885</v>
      </c>
      <c r="H24" s="16">
        <v>1.02</v>
      </c>
      <c r="J24" s="16">
        <v>30</v>
      </c>
      <c r="K24" s="16">
        <v>3597</v>
      </c>
      <c r="L24" s="17">
        <v>42054</v>
      </c>
      <c r="M24" s="16" t="s">
        <v>44</v>
      </c>
      <c r="N24" s="5">
        <f t="shared" si="0"/>
        <v>0.11205607476635514</v>
      </c>
    </row>
    <row r="25" spans="1:14" ht="15" thickBot="1">
      <c r="A25" s="16">
        <v>20</v>
      </c>
      <c r="B25" s="15">
        <v>3.4099999999999998E-2</v>
      </c>
      <c r="C25" s="15">
        <v>3.0800000000000001E-2</v>
      </c>
      <c r="D25" s="15">
        <v>3.2500000000000001E-2</v>
      </c>
      <c r="F25" s="16" t="s">
        <v>22</v>
      </c>
      <c r="G25" s="14">
        <v>35254</v>
      </c>
      <c r="H25" s="16">
        <v>1.1000000000000001</v>
      </c>
      <c r="J25" s="16">
        <v>50</v>
      </c>
      <c r="K25" s="16">
        <v>3544</v>
      </c>
      <c r="L25" s="17">
        <v>42060</v>
      </c>
      <c r="M25" s="16" t="s">
        <v>44</v>
      </c>
      <c r="N25" s="5">
        <f t="shared" si="0"/>
        <v>0.11040498442367601</v>
      </c>
    </row>
    <row r="26" spans="1:14" ht="15" thickBot="1">
      <c r="A26" s="16">
        <v>21</v>
      </c>
      <c r="B26" s="15">
        <v>2.93E-2</v>
      </c>
      <c r="C26" s="15">
        <v>2.4500000000000001E-2</v>
      </c>
      <c r="D26" s="15">
        <v>2.7E-2</v>
      </c>
      <c r="F26" s="16" t="s">
        <v>23</v>
      </c>
      <c r="G26" s="14">
        <v>32178</v>
      </c>
      <c r="H26" s="16">
        <v>1</v>
      </c>
      <c r="J26" s="16">
        <v>100</v>
      </c>
      <c r="K26" s="16">
        <v>3459</v>
      </c>
      <c r="L26" s="17">
        <v>42040</v>
      </c>
      <c r="M26" s="16" t="s">
        <v>44</v>
      </c>
      <c r="N26" s="5">
        <f t="shared" si="0"/>
        <v>0.10775700934579439</v>
      </c>
    </row>
    <row r="27" spans="1:14" ht="15" thickBot="1">
      <c r="A27" s="16">
        <v>22</v>
      </c>
      <c r="B27" s="15">
        <v>2.5100000000000001E-2</v>
      </c>
      <c r="C27" s="15">
        <v>1.7000000000000001E-2</v>
      </c>
      <c r="D27" s="15">
        <v>2.1100000000000001E-2</v>
      </c>
      <c r="J27" s="16">
        <v>150</v>
      </c>
      <c r="K27" s="16">
        <v>3385</v>
      </c>
      <c r="L27" s="17">
        <v>42051</v>
      </c>
      <c r="M27" s="16" t="s">
        <v>38</v>
      </c>
      <c r="N27" s="5">
        <f t="shared" si="0"/>
        <v>0.10545171339563864</v>
      </c>
    </row>
    <row r="28" spans="1:14" ht="15" thickBot="1">
      <c r="A28" s="16">
        <v>23</v>
      </c>
      <c r="B28" s="15">
        <v>1.52E-2</v>
      </c>
      <c r="C28" s="15">
        <v>9.2999999999999992E-3</v>
      </c>
      <c r="D28" s="15">
        <v>1.23E-2</v>
      </c>
      <c r="J28" s="16">
        <v>200</v>
      </c>
      <c r="K28" s="16">
        <v>3335</v>
      </c>
      <c r="L28" s="17">
        <v>42030</v>
      </c>
      <c r="M28" s="16" t="s">
        <v>46</v>
      </c>
      <c r="N28" s="5">
        <f t="shared" si="0"/>
        <v>0.10389408099688474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showWhiteSpace="0" view="pageBreakPreview" zoomScaleNormal="100" zoomScaleSheetLayoutView="100"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2" width="7.88671875" hidden="1" customWidth="1"/>
    <col min="13" max="13" width="8.33203125" hidden="1" customWidth="1"/>
    <col min="14" max="14" width="6.6640625" customWidth="1"/>
    <col min="15" max="15" width="5" customWidth="1"/>
    <col min="19" max="19" width="9.6640625" customWidth="1"/>
    <col min="20" max="20" width="12.6640625" customWidth="1"/>
  </cols>
  <sheetData>
    <row r="1" spans="1:21" ht="23.4">
      <c r="A1" s="101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42400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9.7000000000000003E-3</v>
      </c>
      <c r="C5" s="15">
        <v>5.7000000000000002E-3</v>
      </c>
      <c r="D5" s="15">
        <v>7.9000000000000008E-3</v>
      </c>
      <c r="F5" s="16" t="s">
        <v>3</v>
      </c>
      <c r="G5" s="14">
        <v>44732</v>
      </c>
      <c r="H5" s="16">
        <v>1.05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7.0000000000000001E-3</v>
      </c>
      <c r="C6" s="15">
        <v>3.5999999999999999E-3</v>
      </c>
      <c r="D6" s="15">
        <v>5.4999999999999997E-3</v>
      </c>
      <c r="F6" s="16" t="s">
        <v>4</v>
      </c>
      <c r="G6" s="14">
        <v>47242</v>
      </c>
      <c r="H6" s="16">
        <v>1.1100000000000001</v>
      </c>
      <c r="J6" s="12" t="s">
        <v>35</v>
      </c>
      <c r="K6" s="13">
        <v>0.75575447570332488</v>
      </c>
      <c r="N6" s="13" t="s">
        <v>33</v>
      </c>
    </row>
    <row r="7" spans="1:21" ht="15" thickBot="1">
      <c r="A7" s="16">
        <v>2</v>
      </c>
      <c r="B7" s="15">
        <v>6.4000000000000003E-3</v>
      </c>
      <c r="C7" s="15">
        <v>2.8E-3</v>
      </c>
      <c r="D7" s="15">
        <v>4.7999999999999996E-3</v>
      </c>
      <c r="F7" s="16" t="s">
        <v>5</v>
      </c>
      <c r="G7" s="14">
        <v>46976</v>
      </c>
      <c r="H7" s="16">
        <v>1.1000000000000001</v>
      </c>
      <c r="J7" s="4" t="s">
        <v>36</v>
      </c>
      <c r="K7" s="13">
        <v>0.62207357859531776</v>
      </c>
      <c r="N7" s="13" t="s">
        <v>32</v>
      </c>
    </row>
    <row r="8" spans="1:21" ht="15" thickBot="1">
      <c r="A8" s="16">
        <v>3</v>
      </c>
      <c r="B8" s="15">
        <v>3.5999999999999999E-3</v>
      </c>
      <c r="C8" s="15">
        <v>3.2000000000000002E-3</v>
      </c>
      <c r="D8" s="15">
        <v>3.3999999999999998E-3</v>
      </c>
      <c r="F8" s="16" t="s">
        <v>6</v>
      </c>
      <c r="G8" s="14">
        <v>44016</v>
      </c>
      <c r="H8" s="16">
        <v>1.03</v>
      </c>
      <c r="K8" s="11">
        <v>0.75575447570332499</v>
      </c>
    </row>
    <row r="9" spans="1:21" ht="15" thickBot="1">
      <c r="A9" s="16">
        <v>4</v>
      </c>
      <c r="B9" s="15">
        <v>3.8E-3</v>
      </c>
      <c r="C9" s="15">
        <v>6.8999999999999999E-3</v>
      </c>
      <c r="D9" s="15">
        <v>5.1999999999999998E-3</v>
      </c>
      <c r="F9" s="16" t="s">
        <v>7</v>
      </c>
      <c r="G9" s="14">
        <v>40929</v>
      </c>
      <c r="H9" s="16">
        <v>0.96</v>
      </c>
      <c r="K9" s="11">
        <v>0.74387527839643663</v>
      </c>
    </row>
    <row r="10" spans="1:21" ht="15" thickBot="1">
      <c r="A10" s="16">
        <v>5</v>
      </c>
      <c r="B10" s="15">
        <v>8.3000000000000001E-3</v>
      </c>
      <c r="C10" s="15">
        <v>1.8499999999999999E-2</v>
      </c>
      <c r="D10" s="15">
        <v>1.2800000000000001E-2</v>
      </c>
      <c r="F10" s="16" t="s">
        <v>8</v>
      </c>
      <c r="G10" s="14">
        <v>40448</v>
      </c>
      <c r="H10" s="16">
        <v>0.95</v>
      </c>
      <c r="K10" s="11">
        <v>0.58501440922190207</v>
      </c>
    </row>
    <row r="11" spans="1:21" ht="15" thickBot="1">
      <c r="A11" s="16">
        <v>6</v>
      </c>
      <c r="B11" s="15">
        <v>1.9099999999999999E-2</v>
      </c>
      <c r="C11" s="15">
        <v>5.91E-2</v>
      </c>
      <c r="D11" s="15">
        <v>3.6799999999999999E-2</v>
      </c>
      <c r="F11" s="16" t="s">
        <v>9</v>
      </c>
      <c r="G11" s="14">
        <v>33933</v>
      </c>
      <c r="H11" s="16">
        <v>0.8</v>
      </c>
      <c r="K11" s="11">
        <v>0.62207357859531776</v>
      </c>
    </row>
    <row r="12" spans="1:21" ht="15" thickBot="1">
      <c r="A12" s="16">
        <v>7</v>
      </c>
      <c r="B12" s="15">
        <v>3.4500000000000003E-2</v>
      </c>
      <c r="C12" s="15">
        <v>0.1002</v>
      </c>
      <c r="D12" s="15">
        <v>6.3500000000000001E-2</v>
      </c>
      <c r="F12" s="16" t="s">
        <v>10</v>
      </c>
      <c r="G12" s="14">
        <v>40372</v>
      </c>
      <c r="H12" s="16">
        <v>0.95</v>
      </c>
    </row>
    <row r="13" spans="1:21" ht="15" thickBot="1">
      <c r="A13" s="16">
        <v>8</v>
      </c>
      <c r="B13" s="15">
        <v>3.8399999999999997E-2</v>
      </c>
      <c r="C13" s="15">
        <v>8.7400000000000005E-2</v>
      </c>
      <c r="D13" s="15">
        <v>6.0100000000000001E-2</v>
      </c>
      <c r="F13" s="16" t="s">
        <v>11</v>
      </c>
      <c r="G13" s="14">
        <v>41163</v>
      </c>
      <c r="H13" s="16">
        <v>0.97</v>
      </c>
    </row>
    <row r="14" spans="1:21" ht="15" thickBot="1">
      <c r="A14" s="16">
        <v>9</v>
      </c>
      <c r="B14" s="15">
        <v>4.1500000000000002E-2</v>
      </c>
      <c r="C14" s="15">
        <v>6.9199999999999998E-2</v>
      </c>
      <c r="D14" s="15">
        <v>5.3800000000000001E-2</v>
      </c>
      <c r="F14" s="16" t="s">
        <v>12</v>
      </c>
      <c r="G14" s="14">
        <v>43028</v>
      </c>
      <c r="H14" s="16">
        <v>1.01</v>
      </c>
    </row>
    <row r="15" spans="1:21" ht="15" thickBot="1">
      <c r="A15" s="16">
        <v>10</v>
      </c>
      <c r="B15" s="15">
        <v>4.9200000000000001E-2</v>
      </c>
      <c r="C15" s="15">
        <v>6.7599999999999993E-2</v>
      </c>
      <c r="D15" s="15">
        <v>5.7299999999999997E-2</v>
      </c>
      <c r="F15" s="16" t="s">
        <v>13</v>
      </c>
      <c r="G15" s="14">
        <v>42541</v>
      </c>
      <c r="H15" s="16">
        <v>1</v>
      </c>
    </row>
    <row r="16" spans="1:21" ht="15" thickBot="1">
      <c r="A16" s="16">
        <v>11</v>
      </c>
      <c r="B16" s="15">
        <v>5.7500000000000002E-2</v>
      </c>
      <c r="C16" s="15">
        <v>6.5699999999999995E-2</v>
      </c>
      <c r="D16" s="15">
        <v>6.1100000000000002E-2</v>
      </c>
      <c r="F16" s="16" t="s">
        <v>14</v>
      </c>
      <c r="G16" s="14">
        <v>43529</v>
      </c>
      <c r="H16" s="16">
        <v>1.02</v>
      </c>
    </row>
    <row r="17" spans="1:14" ht="15" thickBot="1">
      <c r="A17" s="16">
        <v>12</v>
      </c>
      <c r="B17" s="15">
        <v>6.5799999999999997E-2</v>
      </c>
      <c r="C17" s="15">
        <v>6.6900000000000001E-2</v>
      </c>
      <c r="D17" s="15">
        <v>6.6299999999999998E-2</v>
      </c>
    </row>
    <row r="18" spans="1:14" ht="15" thickBot="1">
      <c r="A18" s="16">
        <v>13</v>
      </c>
      <c r="B18" s="15">
        <v>6.7000000000000004E-2</v>
      </c>
      <c r="C18" s="15">
        <v>6.3500000000000001E-2</v>
      </c>
      <c r="D18" s="15">
        <v>6.5500000000000003E-2</v>
      </c>
    </row>
    <row r="19" spans="1:14" ht="15" thickBot="1">
      <c r="A19" s="16">
        <v>14</v>
      </c>
      <c r="B19" s="15">
        <v>7.17E-2</v>
      </c>
      <c r="C19" s="15">
        <v>6.13E-2</v>
      </c>
      <c r="D19" s="15">
        <v>6.7100000000000007E-2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8.1199999999999994E-2</v>
      </c>
      <c r="C20" s="15">
        <v>5.7599999999999998E-2</v>
      </c>
      <c r="D20" s="15">
        <v>7.0800000000000002E-2</v>
      </c>
      <c r="F20" s="16" t="s">
        <v>17</v>
      </c>
      <c r="G20" s="14">
        <v>29810</v>
      </c>
      <c r="H20" s="16">
        <v>0.7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9.2999999999999999E-2</v>
      </c>
      <c r="C21" s="15">
        <v>5.6500000000000002E-2</v>
      </c>
      <c r="D21" s="15">
        <v>7.6899999999999996E-2</v>
      </c>
      <c r="F21" s="16" t="s">
        <v>18</v>
      </c>
      <c r="G21" s="14">
        <v>44100</v>
      </c>
      <c r="H21" s="16">
        <v>1.03</v>
      </c>
      <c r="J21" s="16">
        <v>5</v>
      </c>
      <c r="K21" s="16">
        <v>4197</v>
      </c>
      <c r="L21" s="17">
        <v>42277</v>
      </c>
      <c r="M21" s="16" t="s">
        <v>37</v>
      </c>
      <c r="N21" s="5">
        <v>9.7769953051643196E-2</v>
      </c>
    </row>
    <row r="22" spans="1:14" ht="15" thickBot="1">
      <c r="A22" s="16">
        <v>17</v>
      </c>
      <c r="B22" s="15">
        <v>9.7900000000000001E-2</v>
      </c>
      <c r="C22" s="15">
        <v>5.5500000000000001E-2</v>
      </c>
      <c r="D22" s="15">
        <v>7.9100000000000004E-2</v>
      </c>
      <c r="F22" s="16" t="s">
        <v>19</v>
      </c>
      <c r="G22" s="14">
        <v>46753</v>
      </c>
      <c r="H22" s="16">
        <v>1.1000000000000001</v>
      </c>
      <c r="J22" s="16">
        <v>10</v>
      </c>
      <c r="K22" s="16">
        <v>4161</v>
      </c>
      <c r="L22" s="17">
        <v>42292</v>
      </c>
      <c r="M22" s="16" t="s">
        <v>37</v>
      </c>
      <c r="N22" s="5">
        <v>9.7276995305164315E-2</v>
      </c>
    </row>
    <row r="23" spans="1:14" ht="15" thickBot="1">
      <c r="A23" s="16">
        <v>18</v>
      </c>
      <c r="B23" s="15">
        <v>6.9099999999999995E-2</v>
      </c>
      <c r="C23" s="15">
        <v>4.6899999999999997E-2</v>
      </c>
      <c r="D23" s="15">
        <v>5.9299999999999999E-2</v>
      </c>
      <c r="F23" s="16" t="s">
        <v>20</v>
      </c>
      <c r="G23" s="14">
        <v>46924</v>
      </c>
      <c r="H23" s="16">
        <v>1.1000000000000001</v>
      </c>
      <c r="J23" s="16">
        <v>20</v>
      </c>
      <c r="K23" s="16">
        <v>4126</v>
      </c>
      <c r="L23" s="17">
        <v>42075</v>
      </c>
      <c r="M23" s="16" t="s">
        <v>37</v>
      </c>
      <c r="N23" s="5">
        <v>9.6291079812206568E-2</v>
      </c>
    </row>
    <row r="24" spans="1:14" ht="15" thickBot="1">
      <c r="A24" s="16">
        <v>19</v>
      </c>
      <c r="B24" s="15">
        <v>5.2699999999999997E-2</v>
      </c>
      <c r="C24" s="15">
        <v>3.2899999999999999E-2</v>
      </c>
      <c r="D24" s="15">
        <v>4.3900000000000002E-2</v>
      </c>
      <c r="F24" s="16" t="s">
        <v>21</v>
      </c>
      <c r="G24" s="14">
        <v>45976</v>
      </c>
      <c r="H24" s="16">
        <v>1.08</v>
      </c>
      <c r="J24" s="16">
        <v>30</v>
      </c>
      <c r="K24" s="16">
        <v>4115</v>
      </c>
      <c r="L24" s="17">
        <v>42040</v>
      </c>
      <c r="M24" s="16" t="s">
        <v>37</v>
      </c>
      <c r="N24" s="5">
        <v>9.5539906103286387E-2</v>
      </c>
    </row>
    <row r="25" spans="1:14" ht="15" thickBot="1">
      <c r="A25" s="16">
        <v>20</v>
      </c>
      <c r="B25" s="15">
        <v>4.3200000000000002E-2</v>
      </c>
      <c r="C25" s="15">
        <v>2.47E-2</v>
      </c>
      <c r="D25" s="15">
        <v>3.5000000000000003E-2</v>
      </c>
      <c r="F25" s="16" t="s">
        <v>22</v>
      </c>
      <c r="G25" s="14">
        <v>47625</v>
      </c>
      <c r="H25" s="16">
        <v>1.1200000000000001</v>
      </c>
      <c r="J25" s="16">
        <v>50</v>
      </c>
      <c r="K25" s="16">
        <v>4087</v>
      </c>
      <c r="L25" s="17">
        <v>42346</v>
      </c>
      <c r="M25" s="16" t="s">
        <v>38</v>
      </c>
      <c r="N25" s="5">
        <v>9.4553990610328639E-2</v>
      </c>
    </row>
    <row r="26" spans="1:14" ht="15" thickBot="1">
      <c r="A26" s="16">
        <v>21</v>
      </c>
      <c r="B26" s="15">
        <v>3.6999999999999998E-2</v>
      </c>
      <c r="C26" s="15">
        <v>2.0199999999999999E-2</v>
      </c>
      <c r="D26" s="15">
        <v>2.9499999999999998E-2</v>
      </c>
      <c r="F26" s="16" t="s">
        <v>23</v>
      </c>
      <c r="G26" s="14">
        <v>36874</v>
      </c>
      <c r="H26" s="16">
        <v>0.87</v>
      </c>
      <c r="J26" s="16">
        <v>100</v>
      </c>
      <c r="K26" s="16">
        <v>4016</v>
      </c>
      <c r="L26" s="17">
        <v>42318</v>
      </c>
      <c r="M26" s="16" t="s">
        <v>37</v>
      </c>
      <c r="N26" s="5">
        <v>9.2230046948356806E-2</v>
      </c>
    </row>
    <row r="27" spans="1:14" ht="15" thickBot="1">
      <c r="A27" s="16">
        <v>22</v>
      </c>
      <c r="B27" s="15">
        <v>2.6100000000000002E-2</v>
      </c>
      <c r="C27" s="15">
        <v>1.46E-2</v>
      </c>
      <c r="D27" s="15">
        <v>2.1000000000000001E-2</v>
      </c>
      <c r="J27" s="16">
        <v>150</v>
      </c>
      <c r="K27" s="16">
        <v>3947</v>
      </c>
      <c r="L27" s="17">
        <v>42069</v>
      </c>
      <c r="M27" s="16" t="s">
        <v>37</v>
      </c>
      <c r="N27" s="5">
        <v>9.0023474178403756E-2</v>
      </c>
    </row>
    <row r="28" spans="1:14" ht="15" thickBot="1">
      <c r="A28" s="16">
        <v>23</v>
      </c>
      <c r="B28" s="15">
        <v>1.61E-2</v>
      </c>
      <c r="C28" s="15">
        <v>9.4999999999999998E-3</v>
      </c>
      <c r="D28" s="15">
        <v>1.32E-2</v>
      </c>
      <c r="J28" s="16">
        <v>200</v>
      </c>
      <c r="K28" s="16">
        <v>3893</v>
      </c>
      <c r="L28" s="17">
        <v>42352</v>
      </c>
      <c r="M28" s="16" t="s">
        <v>37</v>
      </c>
      <c r="N28" s="5">
        <v>8.8450704225352117E-2</v>
      </c>
    </row>
  </sheetData>
  <mergeCells count="4">
    <mergeCell ref="J4:N4"/>
    <mergeCell ref="J5:N5"/>
    <mergeCell ref="A1:U1"/>
    <mergeCell ref="J19:N19"/>
  </mergeCells>
  <pageMargins left="0.40625" right="0.36458333333333298" top="0.75" bottom="0.79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67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38600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9.2999999999999992E-3</v>
      </c>
      <c r="C5" s="15">
        <v>9.4000000000000004E-3</v>
      </c>
      <c r="D5" s="15">
        <v>9.2999999999999992E-3</v>
      </c>
      <c r="F5" s="16" t="s">
        <v>3</v>
      </c>
      <c r="G5" s="14">
        <v>37599</v>
      </c>
      <c r="H5" s="16">
        <v>0.97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7.0000000000000001E-3</v>
      </c>
      <c r="C6" s="15">
        <v>6.4999999999999997E-3</v>
      </c>
      <c r="D6" s="15">
        <v>6.7000000000000002E-3</v>
      </c>
      <c r="F6" s="16" t="s">
        <v>4</v>
      </c>
      <c r="G6" s="14">
        <v>41135</v>
      </c>
      <c r="H6" s="16">
        <v>1.06</v>
      </c>
      <c r="J6" s="12" t="s">
        <v>35</v>
      </c>
      <c r="K6" s="13">
        <f>LARGE((K8,K9),1)</f>
        <v>0.63131672597864763</v>
      </c>
      <c r="N6" s="13" t="str">
        <f>IF((B11+B12)&gt;(C11+C12),B4,C4)</f>
        <v>WB</v>
      </c>
    </row>
    <row r="7" spans="1:21" ht="15" thickBot="1">
      <c r="A7" s="16">
        <v>2</v>
      </c>
      <c r="B7" s="15">
        <v>7.0000000000000001E-3</v>
      </c>
      <c r="C7" s="15">
        <v>5.4999999999999997E-3</v>
      </c>
      <c r="D7" s="15">
        <v>6.1999999999999998E-3</v>
      </c>
      <c r="F7" s="16" t="s">
        <v>5</v>
      </c>
      <c r="G7" s="14">
        <v>41204</v>
      </c>
      <c r="H7" s="16">
        <v>1.06</v>
      </c>
      <c r="J7" s="4" t="s">
        <v>36</v>
      </c>
      <c r="K7" s="13">
        <f>LARGE((K10,K11),1)</f>
        <v>0.57771847898599071</v>
      </c>
      <c r="N7" s="13" t="str">
        <f>IF((B20+B21)&gt;(C20+C21),B4,C4)</f>
        <v>EB</v>
      </c>
    </row>
    <row r="8" spans="1:21" ht="15" thickBot="1">
      <c r="A8" s="16">
        <v>3</v>
      </c>
      <c r="B8" s="15">
        <v>5.7999999999999996E-3</v>
      </c>
      <c r="C8" s="15">
        <v>6.1000000000000004E-3</v>
      </c>
      <c r="D8" s="15">
        <v>6.0000000000000001E-3</v>
      </c>
      <c r="F8" s="16" t="s">
        <v>6</v>
      </c>
      <c r="G8" s="14">
        <v>39717</v>
      </c>
      <c r="H8" s="16">
        <v>1.02</v>
      </c>
      <c r="K8" s="11">
        <f>LARGE(B11:C11,1)/(B11+C11)</f>
        <v>0.60982658959537561</v>
      </c>
    </row>
    <row r="9" spans="1:21" ht="15" thickBot="1">
      <c r="A9" s="16">
        <v>4</v>
      </c>
      <c r="B9" s="15">
        <v>9.4000000000000004E-3</v>
      </c>
      <c r="C9" s="15">
        <v>1.14E-2</v>
      </c>
      <c r="D9" s="15">
        <v>1.04E-2</v>
      </c>
      <c r="F9" s="16" t="s">
        <v>7</v>
      </c>
      <c r="G9" s="14">
        <v>37718</v>
      </c>
      <c r="H9" s="16">
        <v>0.97</v>
      </c>
      <c r="K9" s="11">
        <f>LARGE(B12:C12,1)/(B12+C12)</f>
        <v>0.63131672597864763</v>
      </c>
    </row>
    <row r="10" spans="1:21" ht="15" thickBot="1">
      <c r="A10" s="16">
        <v>5</v>
      </c>
      <c r="B10" s="15">
        <v>1.8800000000000001E-2</v>
      </c>
      <c r="C10" s="15">
        <v>2.4299999999999999E-2</v>
      </c>
      <c r="D10" s="15">
        <v>2.1600000000000001E-2</v>
      </c>
      <c r="F10" s="16" t="s">
        <v>8</v>
      </c>
      <c r="G10" s="14">
        <v>36691</v>
      </c>
      <c r="H10" s="16">
        <v>0.95</v>
      </c>
      <c r="K10" s="11">
        <f>LARGE(B20:C20,1)/(B20+C20)</f>
        <v>0.56231231231231238</v>
      </c>
    </row>
    <row r="11" spans="1:21" ht="15" thickBot="1">
      <c r="A11" s="16">
        <v>6</v>
      </c>
      <c r="B11" s="15">
        <v>4.0500000000000001E-2</v>
      </c>
      <c r="C11" s="15">
        <v>6.3299999999999995E-2</v>
      </c>
      <c r="D11" s="15">
        <v>5.21E-2</v>
      </c>
      <c r="F11" s="16" t="s">
        <v>9</v>
      </c>
      <c r="G11" s="14">
        <v>35557</v>
      </c>
      <c r="H11" s="16">
        <v>0.92</v>
      </c>
      <c r="K11" s="11">
        <f>LARGE(B21:C21,1)/(B21+C21)</f>
        <v>0.57771847898599071</v>
      </c>
    </row>
    <row r="12" spans="1:21" ht="15" thickBot="1">
      <c r="A12" s="16">
        <v>7</v>
      </c>
      <c r="B12" s="15">
        <v>5.1799999999999999E-2</v>
      </c>
      <c r="C12" s="15">
        <v>8.8700000000000001E-2</v>
      </c>
      <c r="D12" s="15">
        <v>7.0499999999999993E-2</v>
      </c>
      <c r="F12" s="16" t="s">
        <v>11</v>
      </c>
      <c r="G12" s="14">
        <v>37666</v>
      </c>
      <c r="H12" s="16">
        <v>0.97</v>
      </c>
    </row>
    <row r="13" spans="1:21" ht="15" thickBot="1">
      <c r="A13" s="16">
        <v>8</v>
      </c>
      <c r="B13" s="15">
        <v>5.0799999999999998E-2</v>
      </c>
      <c r="C13" s="15">
        <v>7.5800000000000006E-2</v>
      </c>
      <c r="D13" s="15">
        <v>6.3500000000000001E-2</v>
      </c>
      <c r="F13" s="16" t="s">
        <v>12</v>
      </c>
      <c r="G13" s="14">
        <v>39216</v>
      </c>
      <c r="H13" s="16">
        <v>1.01</v>
      </c>
    </row>
    <row r="14" spans="1:21" ht="15" thickBot="1">
      <c r="A14" s="16">
        <v>9</v>
      </c>
      <c r="B14" s="15">
        <v>4.7E-2</v>
      </c>
      <c r="C14" s="15">
        <v>6.2600000000000003E-2</v>
      </c>
      <c r="D14" s="15">
        <v>5.4899999999999997E-2</v>
      </c>
      <c r="F14" s="16" t="s">
        <v>13</v>
      </c>
      <c r="G14" s="14">
        <v>38526</v>
      </c>
      <c r="H14" s="16">
        <v>0.99</v>
      </c>
    </row>
    <row r="15" spans="1:21" ht="15" thickBot="1">
      <c r="A15" s="16">
        <v>10</v>
      </c>
      <c r="B15" s="15">
        <v>4.8500000000000001E-2</v>
      </c>
      <c r="C15" s="15">
        <v>5.9299999999999999E-2</v>
      </c>
      <c r="D15" s="15">
        <v>5.3999999999999999E-2</v>
      </c>
      <c r="F15" s="16" t="s">
        <v>14</v>
      </c>
      <c r="G15" s="14">
        <v>39432</v>
      </c>
      <c r="H15" s="16">
        <v>1.02</v>
      </c>
    </row>
    <row r="16" spans="1:21" ht="15" thickBot="1">
      <c r="A16" s="16">
        <v>11</v>
      </c>
      <c r="B16" s="15">
        <v>5.3499999999999999E-2</v>
      </c>
      <c r="C16" s="15">
        <v>5.7599999999999998E-2</v>
      </c>
      <c r="D16" s="15">
        <v>5.5599999999999997E-2</v>
      </c>
      <c r="F16" s="16" t="s">
        <v>14</v>
      </c>
      <c r="G16" s="14">
        <v>35950</v>
      </c>
      <c r="H16" s="16">
        <v>1.02</v>
      </c>
    </row>
    <row r="17" spans="1:14" ht="15" thickBot="1">
      <c r="A17" s="16">
        <v>12</v>
      </c>
      <c r="B17" s="15">
        <v>5.79E-2</v>
      </c>
      <c r="C17" s="15">
        <v>5.8400000000000001E-2</v>
      </c>
      <c r="D17" s="15">
        <v>5.8099999999999999E-2</v>
      </c>
    </row>
    <row r="18" spans="1:14" ht="15" thickBot="1">
      <c r="A18" s="16">
        <v>13</v>
      </c>
      <c r="B18" s="15">
        <v>6.2E-2</v>
      </c>
      <c r="C18" s="15">
        <v>5.8299999999999998E-2</v>
      </c>
      <c r="D18" s="15">
        <v>6.0100000000000001E-2</v>
      </c>
    </row>
    <row r="19" spans="1:14" ht="15" thickBot="1">
      <c r="A19" s="16">
        <v>14</v>
      </c>
      <c r="B19" s="15">
        <v>6.6699999999999995E-2</v>
      </c>
      <c r="C19" s="15">
        <v>5.7599999999999998E-2</v>
      </c>
      <c r="D19" s="15">
        <v>6.2E-2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7.4899999999999994E-2</v>
      </c>
      <c r="C20" s="15">
        <v>5.8299999999999998E-2</v>
      </c>
      <c r="D20" s="15">
        <v>6.6500000000000004E-2</v>
      </c>
      <c r="F20" s="16" t="s">
        <v>17</v>
      </c>
      <c r="G20" s="14">
        <v>27736</v>
      </c>
      <c r="H20" s="16">
        <v>0.71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8.6599999999999996E-2</v>
      </c>
      <c r="C21" s="15">
        <v>6.3299999999999995E-2</v>
      </c>
      <c r="D21" s="15">
        <v>7.4800000000000005E-2</v>
      </c>
      <c r="F21" s="16" t="s">
        <v>18</v>
      </c>
      <c r="G21" s="14">
        <v>40207</v>
      </c>
      <c r="H21" s="16">
        <v>1.04</v>
      </c>
      <c r="J21" s="16">
        <v>5</v>
      </c>
      <c r="K21" s="16">
        <v>4056</v>
      </c>
      <c r="L21" s="17">
        <v>42062</v>
      </c>
      <c r="M21" s="16" t="s">
        <v>37</v>
      </c>
      <c r="N21" s="5">
        <f>K21/F$2</f>
        <v>0.10507772020725388</v>
      </c>
    </row>
    <row r="22" spans="1:14" ht="15" thickBot="1">
      <c r="A22" s="16">
        <v>17</v>
      </c>
      <c r="B22" s="15">
        <v>9.5000000000000001E-2</v>
      </c>
      <c r="C22" s="15">
        <v>6.3899999999999998E-2</v>
      </c>
      <c r="D22" s="15">
        <v>7.9200000000000007E-2</v>
      </c>
      <c r="F22" s="16" t="s">
        <v>19</v>
      </c>
      <c r="G22" s="14">
        <v>42264</v>
      </c>
      <c r="H22" s="16">
        <v>1.0900000000000001</v>
      </c>
      <c r="J22" s="16">
        <v>10</v>
      </c>
      <c r="K22" s="16">
        <v>3993</v>
      </c>
      <c r="L22" s="17">
        <v>42075</v>
      </c>
      <c r="M22" s="16" t="s">
        <v>37</v>
      </c>
      <c r="N22" s="5">
        <f t="shared" ref="N22:N28" si="0">K22/F$2</f>
        <v>0.10344559585492227</v>
      </c>
    </row>
    <row r="23" spans="1:14" ht="15" thickBot="1">
      <c r="A23" s="16">
        <v>18</v>
      </c>
      <c r="B23" s="15">
        <v>5.9700000000000003E-2</v>
      </c>
      <c r="C23" s="15">
        <v>5.28E-2</v>
      </c>
      <c r="D23" s="15">
        <v>5.62E-2</v>
      </c>
      <c r="F23" s="16" t="s">
        <v>20</v>
      </c>
      <c r="G23" s="14">
        <v>42505</v>
      </c>
      <c r="H23" s="16">
        <v>1.1000000000000001</v>
      </c>
      <c r="J23" s="16">
        <v>20</v>
      </c>
      <c r="K23" s="16">
        <v>3942</v>
      </c>
      <c r="L23" s="17">
        <v>42348</v>
      </c>
      <c r="M23" s="16" t="s">
        <v>68</v>
      </c>
      <c r="N23" s="5">
        <f t="shared" si="0"/>
        <v>0.10212435233160622</v>
      </c>
    </row>
    <row r="24" spans="1:14" ht="15" thickBot="1">
      <c r="A24" s="16">
        <v>19</v>
      </c>
      <c r="B24" s="15">
        <v>4.3400000000000001E-2</v>
      </c>
      <c r="C24" s="15">
        <v>3.6799999999999999E-2</v>
      </c>
      <c r="D24" s="15">
        <v>0.04</v>
      </c>
      <c r="F24" s="16" t="s">
        <v>21</v>
      </c>
      <c r="G24" s="14">
        <v>41539</v>
      </c>
      <c r="H24" s="16">
        <v>1.07</v>
      </c>
      <c r="J24" s="16">
        <v>30</v>
      </c>
      <c r="K24" s="16">
        <v>3921</v>
      </c>
      <c r="L24" s="17">
        <v>42332</v>
      </c>
      <c r="M24" s="16" t="s">
        <v>37</v>
      </c>
      <c r="N24" s="5">
        <f t="shared" si="0"/>
        <v>0.10158031088082901</v>
      </c>
    </row>
    <row r="25" spans="1:14" ht="15" thickBot="1">
      <c r="A25" s="16">
        <v>20</v>
      </c>
      <c r="B25" s="15">
        <v>3.5900000000000001E-2</v>
      </c>
      <c r="C25" s="15">
        <v>2.6499999999999999E-2</v>
      </c>
      <c r="D25" s="15">
        <v>3.1099999999999999E-2</v>
      </c>
      <c r="F25" s="16" t="s">
        <v>22</v>
      </c>
      <c r="G25" s="14">
        <v>44653</v>
      </c>
      <c r="H25" s="16">
        <v>1.1499999999999999</v>
      </c>
      <c r="J25" s="16">
        <v>50</v>
      </c>
      <c r="K25" s="16">
        <v>3865</v>
      </c>
      <c r="L25" s="17">
        <v>42355</v>
      </c>
      <c r="M25" s="16" t="s">
        <v>68</v>
      </c>
      <c r="N25" s="5">
        <f t="shared" si="0"/>
        <v>0.10012953367875647</v>
      </c>
    </row>
    <row r="26" spans="1:14" ht="15" thickBot="1">
      <c r="A26" s="16">
        <v>21</v>
      </c>
      <c r="B26" s="15">
        <v>3.0800000000000001E-2</v>
      </c>
      <c r="C26" s="15">
        <v>2.2200000000000001E-2</v>
      </c>
      <c r="D26" s="15">
        <v>2.64E-2</v>
      </c>
      <c r="F26" s="16" t="s">
        <v>23</v>
      </c>
      <c r="G26" s="14">
        <v>33027</v>
      </c>
      <c r="H26" s="16">
        <v>0.85</v>
      </c>
      <c r="J26" s="16">
        <v>100</v>
      </c>
      <c r="K26" s="16">
        <v>3779</v>
      </c>
      <c r="L26" s="17">
        <v>42059</v>
      </c>
      <c r="M26" s="16" t="s">
        <v>68</v>
      </c>
      <c r="N26" s="5">
        <f t="shared" si="0"/>
        <v>9.790155440414508E-2</v>
      </c>
    </row>
    <row r="27" spans="1:14" ht="15" thickBot="1">
      <c r="A27" s="16">
        <v>22</v>
      </c>
      <c r="B27" s="15">
        <v>2.29E-2</v>
      </c>
      <c r="C27" s="15">
        <v>1.84E-2</v>
      </c>
      <c r="D27" s="15">
        <v>2.06E-2</v>
      </c>
      <c r="J27" s="16">
        <v>150</v>
      </c>
      <c r="K27" s="16">
        <v>3713</v>
      </c>
      <c r="L27" s="17">
        <v>42060</v>
      </c>
      <c r="M27" s="16" t="s">
        <v>68</v>
      </c>
      <c r="N27" s="5">
        <f t="shared" si="0"/>
        <v>9.6191709844559589E-2</v>
      </c>
    </row>
    <row r="28" spans="1:14" ht="15" thickBot="1">
      <c r="A28" s="16">
        <v>23</v>
      </c>
      <c r="B28" s="15">
        <v>1.49E-2</v>
      </c>
      <c r="C28" s="15">
        <v>1.3299999999999999E-2</v>
      </c>
      <c r="D28" s="15">
        <v>1.41E-2</v>
      </c>
      <c r="J28" s="16">
        <v>200</v>
      </c>
      <c r="K28" s="16">
        <v>3646</v>
      </c>
      <c r="L28" s="17">
        <v>42095</v>
      </c>
      <c r="M28" s="16" t="s">
        <v>37</v>
      </c>
      <c r="N28" s="5">
        <f t="shared" si="0"/>
        <v>9.4455958549222799E-2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26800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1.4500000000000001E-2</v>
      </c>
      <c r="C5" s="15">
        <v>8.5000000000000006E-3</v>
      </c>
      <c r="D5" s="15">
        <v>1.17E-2</v>
      </c>
      <c r="F5" s="16" t="s">
        <v>3</v>
      </c>
      <c r="G5" s="14">
        <v>26745</v>
      </c>
      <c r="H5" s="16">
        <v>1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9.5999999999999992E-3</v>
      </c>
      <c r="C6" s="15">
        <v>6.3E-3</v>
      </c>
      <c r="D6" s="15">
        <v>8.0000000000000002E-3</v>
      </c>
      <c r="F6" s="16" t="s">
        <v>4</v>
      </c>
      <c r="G6" s="14">
        <v>28224</v>
      </c>
      <c r="H6" s="16">
        <v>1.05</v>
      </c>
      <c r="J6" s="12" t="s">
        <v>35</v>
      </c>
      <c r="K6" s="13">
        <f>LARGE((K8,K9),1)</f>
        <v>0.74728260869565222</v>
      </c>
      <c r="N6" s="13" t="str">
        <f>IF((B11+B12)&gt;(C11+C12),B4,C4)</f>
        <v>SB</v>
      </c>
    </row>
    <row r="7" spans="1:21" ht="15" thickBot="1">
      <c r="A7" s="16">
        <v>2</v>
      </c>
      <c r="B7" s="15">
        <v>7.1000000000000004E-3</v>
      </c>
      <c r="C7" s="15">
        <v>6.1999999999999998E-3</v>
      </c>
      <c r="D7" s="15">
        <v>6.7000000000000002E-3</v>
      </c>
      <c r="F7" s="16" t="s">
        <v>5</v>
      </c>
      <c r="G7" s="14">
        <v>28523</v>
      </c>
      <c r="H7" s="16">
        <v>1.07</v>
      </c>
      <c r="J7" s="4" t="s">
        <v>36</v>
      </c>
      <c r="K7" s="13">
        <f>LARGE((K10,K11),1)</f>
        <v>0.62173314993122419</v>
      </c>
      <c r="N7" s="13" t="str">
        <f>IF((B20+B21)&gt;(C20+C21),B4,C4)</f>
        <v>NB</v>
      </c>
    </row>
    <row r="8" spans="1:21" ht="15" thickBot="1">
      <c r="A8" s="16">
        <v>3</v>
      </c>
      <c r="B8" s="15">
        <v>4.7000000000000002E-3</v>
      </c>
      <c r="C8" s="15">
        <v>9.2999999999999992E-3</v>
      </c>
      <c r="D8" s="15">
        <v>6.8999999999999999E-3</v>
      </c>
      <c r="F8" s="16" t="s">
        <v>6</v>
      </c>
      <c r="G8" s="14">
        <v>27961</v>
      </c>
      <c r="H8" s="16">
        <v>1.04</v>
      </c>
      <c r="K8" s="11">
        <f>LARGE(B11:C11,1)/(B11+C11)</f>
        <v>0.74728260869565222</v>
      </c>
    </row>
    <row r="9" spans="1:21" ht="15" thickBot="1">
      <c r="A9" s="16">
        <v>4</v>
      </c>
      <c r="B9" s="15">
        <v>5.3E-3</v>
      </c>
      <c r="C9" s="15">
        <v>1.67E-2</v>
      </c>
      <c r="D9" s="15">
        <v>1.0699999999999999E-2</v>
      </c>
      <c r="F9" s="16" t="s">
        <v>7</v>
      </c>
      <c r="G9" s="14">
        <v>26802</v>
      </c>
      <c r="H9" s="16">
        <v>1</v>
      </c>
      <c r="K9" s="11">
        <f>LARGE(B12:C12,1)/(B12+C12)</f>
        <v>0.67280334728033475</v>
      </c>
    </row>
    <row r="10" spans="1:21" ht="15" thickBot="1">
      <c r="A10" s="16">
        <v>5</v>
      </c>
      <c r="B10" s="15">
        <v>1.06E-2</v>
      </c>
      <c r="C10" s="15">
        <v>4.5600000000000002E-2</v>
      </c>
      <c r="D10" s="15">
        <v>2.7099999999999999E-2</v>
      </c>
      <c r="F10" s="16" t="s">
        <v>8</v>
      </c>
      <c r="G10" s="14">
        <v>25682</v>
      </c>
      <c r="H10" s="16">
        <v>0.96</v>
      </c>
      <c r="K10" s="11">
        <f>LARGE(B20:C20,1)/(B20+C20)</f>
        <v>0.58707224334600761</v>
      </c>
    </row>
    <row r="11" spans="1:21" ht="15" thickBot="1">
      <c r="A11" s="16">
        <v>6</v>
      </c>
      <c r="B11" s="15">
        <v>2.7900000000000001E-2</v>
      </c>
      <c r="C11" s="15">
        <v>8.2500000000000004E-2</v>
      </c>
      <c r="D11" s="15">
        <v>5.3600000000000002E-2</v>
      </c>
      <c r="F11" s="16" t="s">
        <v>9</v>
      </c>
      <c r="G11" s="14">
        <v>25101</v>
      </c>
      <c r="H11" s="16">
        <v>0.94</v>
      </c>
      <c r="K11" s="11">
        <f>LARGE(B21:C21,1)/(B21+C21)</f>
        <v>0.62173314993122419</v>
      </c>
    </row>
    <row r="12" spans="1:21" ht="15" thickBot="1">
      <c r="A12" s="16">
        <v>7</v>
      </c>
      <c r="B12" s="15">
        <v>3.9100000000000003E-2</v>
      </c>
      <c r="C12" s="15">
        <v>8.0399999999999999E-2</v>
      </c>
      <c r="D12" s="15">
        <v>5.8599999999999999E-2</v>
      </c>
      <c r="F12" s="16" t="s">
        <v>10</v>
      </c>
      <c r="G12" s="14">
        <v>25649</v>
      </c>
      <c r="H12" s="16">
        <v>0.96</v>
      </c>
    </row>
    <row r="13" spans="1:21" ht="15" thickBot="1">
      <c r="A13" s="16">
        <v>8</v>
      </c>
      <c r="B13" s="15">
        <v>3.39E-2</v>
      </c>
      <c r="C13" s="15">
        <v>7.4200000000000002E-2</v>
      </c>
      <c r="D13" s="15">
        <v>5.2900000000000003E-2</v>
      </c>
      <c r="F13" s="16" t="s">
        <v>11</v>
      </c>
      <c r="G13" s="14">
        <v>25739</v>
      </c>
      <c r="H13" s="16">
        <v>0.96</v>
      </c>
    </row>
    <row r="14" spans="1:21" ht="15" thickBot="1">
      <c r="A14" s="16">
        <v>9</v>
      </c>
      <c r="B14" s="15">
        <v>3.3700000000000001E-2</v>
      </c>
      <c r="C14" s="15">
        <v>6.13E-2</v>
      </c>
      <c r="D14" s="15">
        <v>4.6699999999999998E-2</v>
      </c>
      <c r="F14" s="16" t="s">
        <v>12</v>
      </c>
      <c r="G14" s="14">
        <v>26712</v>
      </c>
      <c r="H14" s="16">
        <v>1</v>
      </c>
    </row>
    <row r="15" spans="1:21" ht="15" thickBot="1">
      <c r="A15" s="16">
        <v>10</v>
      </c>
      <c r="B15" s="15">
        <v>3.73E-2</v>
      </c>
      <c r="C15" s="15">
        <v>5.67E-2</v>
      </c>
      <c r="D15" s="15">
        <v>4.6399999999999997E-2</v>
      </c>
      <c r="F15" s="16" t="s">
        <v>13</v>
      </c>
      <c r="G15" s="14">
        <v>26813</v>
      </c>
      <c r="H15" s="16">
        <v>1</v>
      </c>
    </row>
    <row r="16" spans="1:21" ht="15" thickBot="1">
      <c r="A16" s="16">
        <v>11</v>
      </c>
      <c r="B16" s="15">
        <v>4.19E-2</v>
      </c>
      <c r="C16" s="15">
        <v>5.4300000000000001E-2</v>
      </c>
      <c r="D16" s="15">
        <v>4.7699999999999999E-2</v>
      </c>
      <c r="F16" s="16" t="s">
        <v>14</v>
      </c>
      <c r="G16" s="14">
        <v>27560</v>
      </c>
      <c r="H16" s="16">
        <v>1.03</v>
      </c>
    </row>
    <row r="17" spans="1:14" ht="15" thickBot="1">
      <c r="A17" s="16">
        <v>12</v>
      </c>
      <c r="B17" s="15">
        <v>4.9399999999999999E-2</v>
      </c>
      <c r="C17" s="15">
        <v>5.3400000000000003E-2</v>
      </c>
      <c r="D17" s="15">
        <v>5.1299999999999998E-2</v>
      </c>
    </row>
    <row r="18" spans="1:14" ht="15" thickBot="1">
      <c r="A18" s="16">
        <v>13</v>
      </c>
      <c r="B18" s="15">
        <v>5.5E-2</v>
      </c>
      <c r="C18" s="15">
        <v>5.3199999999999997E-2</v>
      </c>
      <c r="D18" s="15">
        <v>5.4199999999999998E-2</v>
      </c>
    </row>
    <row r="19" spans="1:14" ht="15" thickBot="1">
      <c r="A19" s="16">
        <v>14</v>
      </c>
      <c r="B19" s="15">
        <v>6.2799999999999995E-2</v>
      </c>
      <c r="C19" s="15">
        <v>5.6899999999999999E-2</v>
      </c>
      <c r="D19" s="15">
        <v>0.06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7.7200000000000005E-2</v>
      </c>
      <c r="C20" s="15">
        <v>5.4300000000000001E-2</v>
      </c>
      <c r="D20" s="15">
        <v>6.6400000000000001E-2</v>
      </c>
      <c r="F20" s="16" t="s">
        <v>17</v>
      </c>
      <c r="G20" s="14">
        <v>21774</v>
      </c>
      <c r="H20" s="16">
        <v>0.81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9.0399999999999994E-2</v>
      </c>
      <c r="C21" s="15">
        <v>5.5E-2</v>
      </c>
      <c r="D21" s="15">
        <v>7.3700000000000002E-2</v>
      </c>
      <c r="F21" s="16" t="s">
        <v>18</v>
      </c>
      <c r="G21" s="14">
        <v>26745</v>
      </c>
      <c r="H21" s="16">
        <v>1</v>
      </c>
      <c r="J21" s="16">
        <v>5</v>
      </c>
      <c r="K21" s="16">
        <v>2402</v>
      </c>
      <c r="L21" s="17">
        <v>42328</v>
      </c>
      <c r="M21" s="16" t="s">
        <v>37</v>
      </c>
      <c r="N21" s="5">
        <f t="shared" ref="N21:N28" si="0">K21/$F$2</f>
        <v>8.9626865671641798E-2</v>
      </c>
    </row>
    <row r="22" spans="1:14" ht="15" thickBot="1">
      <c r="A22" s="16">
        <v>17</v>
      </c>
      <c r="B22" s="15">
        <v>9.5500000000000002E-2</v>
      </c>
      <c r="C22" s="15">
        <v>5.5199999999999999E-2</v>
      </c>
      <c r="D22" s="15">
        <v>7.6499999999999999E-2</v>
      </c>
      <c r="F22" s="16" t="s">
        <v>19</v>
      </c>
      <c r="G22" s="14">
        <v>27858</v>
      </c>
      <c r="H22" s="16">
        <v>1.04</v>
      </c>
      <c r="J22" s="16">
        <v>10</v>
      </c>
      <c r="K22" s="16">
        <v>2397</v>
      </c>
      <c r="L22" s="17">
        <v>42068</v>
      </c>
      <c r="M22" s="16" t="s">
        <v>37</v>
      </c>
      <c r="N22" s="5">
        <f t="shared" si="0"/>
        <v>8.9440298507462684E-2</v>
      </c>
    </row>
    <row r="23" spans="1:14" ht="15" thickBot="1">
      <c r="A23" s="16">
        <v>18</v>
      </c>
      <c r="B23" s="15">
        <v>8.5699999999999998E-2</v>
      </c>
      <c r="C23" s="15">
        <v>4.8300000000000003E-2</v>
      </c>
      <c r="D23" s="15">
        <v>6.8099999999999994E-2</v>
      </c>
      <c r="F23" s="16" t="s">
        <v>20</v>
      </c>
      <c r="G23" s="14">
        <v>28072</v>
      </c>
      <c r="H23" s="16">
        <v>1.05</v>
      </c>
      <c r="J23" s="16">
        <v>20</v>
      </c>
      <c r="K23" s="16">
        <v>2382</v>
      </c>
      <c r="L23" s="17">
        <v>42349</v>
      </c>
      <c r="M23" s="16" t="s">
        <v>37</v>
      </c>
      <c r="N23" s="5">
        <f t="shared" si="0"/>
        <v>8.8880597014925372E-2</v>
      </c>
    </row>
    <row r="24" spans="1:14" ht="15" thickBot="1">
      <c r="A24" s="16">
        <v>19</v>
      </c>
      <c r="B24" s="15">
        <v>6.1100000000000002E-2</v>
      </c>
      <c r="C24" s="15">
        <v>3.73E-2</v>
      </c>
      <c r="D24" s="15">
        <v>4.99E-2</v>
      </c>
      <c r="F24" s="16" t="s">
        <v>21</v>
      </c>
      <c r="G24" s="14">
        <v>27885</v>
      </c>
      <c r="H24" s="16">
        <v>1.04</v>
      </c>
      <c r="J24" s="16">
        <v>30</v>
      </c>
      <c r="K24" s="16">
        <v>2356</v>
      </c>
      <c r="L24" s="17">
        <v>42058</v>
      </c>
      <c r="M24" s="16" t="s">
        <v>37</v>
      </c>
      <c r="N24" s="5">
        <f t="shared" si="0"/>
        <v>8.7910447761194027E-2</v>
      </c>
    </row>
    <row r="25" spans="1:14" ht="15" thickBot="1">
      <c r="A25" s="16">
        <v>20</v>
      </c>
      <c r="B25" s="15">
        <v>5.0799999999999998E-2</v>
      </c>
      <c r="C25" s="15">
        <v>2.8000000000000001E-2</v>
      </c>
      <c r="D25" s="15">
        <v>0.04</v>
      </c>
      <c r="F25" s="16" t="s">
        <v>22</v>
      </c>
      <c r="G25" s="14">
        <v>29160</v>
      </c>
      <c r="H25" s="16">
        <v>1.0900000000000001</v>
      </c>
      <c r="J25" s="16">
        <v>50</v>
      </c>
      <c r="K25" s="16">
        <v>2334</v>
      </c>
      <c r="L25" s="17">
        <v>42324</v>
      </c>
      <c r="M25" s="16" t="s">
        <v>37</v>
      </c>
      <c r="N25" s="5">
        <f t="shared" si="0"/>
        <v>8.7089552238805976E-2</v>
      </c>
    </row>
    <row r="26" spans="1:14" ht="15" thickBot="1">
      <c r="A26" s="16">
        <v>21</v>
      </c>
      <c r="B26" s="15">
        <v>4.5600000000000002E-2</v>
      </c>
      <c r="C26" s="15">
        <v>2.4199999999999999E-2</v>
      </c>
      <c r="D26" s="15">
        <v>3.5499999999999997E-2</v>
      </c>
      <c r="F26" s="16" t="s">
        <v>23</v>
      </c>
      <c r="G26" s="14">
        <v>25680</v>
      </c>
      <c r="H26" s="16">
        <v>0.96</v>
      </c>
      <c r="J26" s="16">
        <v>100</v>
      </c>
      <c r="K26" s="16">
        <v>2290</v>
      </c>
      <c r="L26" s="17">
        <v>42118</v>
      </c>
      <c r="M26" s="16" t="s">
        <v>37</v>
      </c>
      <c r="N26" s="5">
        <f t="shared" si="0"/>
        <v>8.5447761194029845E-2</v>
      </c>
    </row>
    <row r="27" spans="1:14" ht="15" thickBot="1">
      <c r="A27" s="16">
        <v>22</v>
      </c>
      <c r="B27" s="15">
        <v>3.6499999999999998E-2</v>
      </c>
      <c r="C27" s="15">
        <v>1.9300000000000001E-2</v>
      </c>
      <c r="D27" s="15">
        <v>2.8400000000000002E-2</v>
      </c>
      <c r="J27" s="16">
        <v>150</v>
      </c>
      <c r="K27" s="16">
        <v>2250</v>
      </c>
      <c r="L27" s="17">
        <v>42095</v>
      </c>
      <c r="M27" s="16" t="s">
        <v>37</v>
      </c>
      <c r="N27" s="5">
        <f t="shared" si="0"/>
        <v>8.3955223880597021E-2</v>
      </c>
    </row>
    <row r="28" spans="1:14" ht="15" thickBot="1">
      <c r="A28" s="16">
        <v>23</v>
      </c>
      <c r="B28" s="15">
        <v>2.4400000000000002E-2</v>
      </c>
      <c r="C28" s="15">
        <v>1.2999999999999999E-2</v>
      </c>
      <c r="D28" s="15">
        <v>1.9E-2</v>
      </c>
      <c r="J28" s="16">
        <v>200</v>
      </c>
      <c r="K28" s="16">
        <v>2229</v>
      </c>
      <c r="L28" s="17">
        <v>42059</v>
      </c>
      <c r="M28" s="16" t="s">
        <v>38</v>
      </c>
      <c r="N28" s="5">
        <f t="shared" si="0"/>
        <v>8.3171641791044776E-2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70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35300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1.12E-2</v>
      </c>
      <c r="C5" s="15">
        <v>5.7999999999999996E-3</v>
      </c>
      <c r="D5" s="15">
        <v>8.3999999999999995E-3</v>
      </c>
      <c r="F5" s="16" t="s">
        <v>3</v>
      </c>
      <c r="G5" s="14">
        <v>34287</v>
      </c>
      <c r="H5" s="16">
        <v>0.97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7.0000000000000001E-3</v>
      </c>
      <c r="C6" s="15">
        <v>4.0000000000000001E-3</v>
      </c>
      <c r="D6" s="15">
        <v>5.4000000000000003E-3</v>
      </c>
      <c r="F6" s="16" t="s">
        <v>4</v>
      </c>
      <c r="G6" s="14">
        <v>36630</v>
      </c>
      <c r="H6" s="16">
        <v>1.03</v>
      </c>
      <c r="J6" s="12" t="s">
        <v>35</v>
      </c>
      <c r="K6" s="13">
        <f>LARGE((K8,K9),1)</f>
        <v>0.80961923847695383</v>
      </c>
      <c r="N6" s="13" t="str">
        <f>IF((B11+B12)&gt;(C11+C12),B4,C4)</f>
        <v>WB</v>
      </c>
    </row>
    <row r="7" spans="1:21" ht="15" thickBot="1">
      <c r="A7" s="16">
        <v>2</v>
      </c>
      <c r="B7" s="15">
        <v>5.5999999999999999E-3</v>
      </c>
      <c r="C7" s="15">
        <v>3.5000000000000001E-3</v>
      </c>
      <c r="D7" s="15">
        <v>4.4999999999999997E-3</v>
      </c>
      <c r="F7" s="16" t="s">
        <v>5</v>
      </c>
      <c r="G7" s="14">
        <v>36920</v>
      </c>
      <c r="H7" s="16">
        <v>1.04</v>
      </c>
      <c r="J7" s="4" t="s">
        <v>36</v>
      </c>
      <c r="K7" s="13">
        <f>LARGE((K10,K11),1)</f>
        <v>0.61993355481727574</v>
      </c>
      <c r="N7" s="13" t="str">
        <f>IF((B20+B21)&gt;(C20+C21),B4,C4)</f>
        <v>EB</v>
      </c>
    </row>
    <row r="8" spans="1:21" ht="15" thickBot="1">
      <c r="A8" s="16">
        <v>3</v>
      </c>
      <c r="B8" s="15">
        <v>3.5000000000000001E-3</v>
      </c>
      <c r="C8" s="15">
        <v>4.7000000000000002E-3</v>
      </c>
      <c r="D8" s="15">
        <v>4.1000000000000003E-3</v>
      </c>
      <c r="F8" s="16" t="s">
        <v>6</v>
      </c>
      <c r="G8" s="14">
        <v>35833</v>
      </c>
      <c r="H8" s="16">
        <v>1.01</v>
      </c>
      <c r="K8" s="11">
        <f>LARGE(B11:C11,1)/(B11+C11)</f>
        <v>0.80961923847695383</v>
      </c>
    </row>
    <row r="9" spans="1:21" ht="15" thickBot="1">
      <c r="A9" s="16">
        <v>4</v>
      </c>
      <c r="B9" s="15">
        <v>3.3E-3</v>
      </c>
      <c r="C9" s="15">
        <v>1.1299999999999999E-2</v>
      </c>
      <c r="D9" s="15">
        <v>7.4000000000000003E-3</v>
      </c>
      <c r="F9" s="16" t="s">
        <v>7</v>
      </c>
      <c r="G9" s="14">
        <v>35172</v>
      </c>
      <c r="H9" s="16">
        <v>0.99</v>
      </c>
      <c r="K9" s="11">
        <f>LARGE(B12:C12,1)/(B12+C12)</f>
        <v>0.76494676494676495</v>
      </c>
    </row>
    <row r="10" spans="1:21" ht="15" thickBot="1">
      <c r="A10" s="16">
        <v>5</v>
      </c>
      <c r="B10" s="15">
        <v>7.4999999999999997E-3</v>
      </c>
      <c r="C10" s="15">
        <v>3.2800000000000003E-2</v>
      </c>
      <c r="D10" s="15">
        <v>2.0400000000000001E-2</v>
      </c>
      <c r="F10" s="16" t="s">
        <v>8</v>
      </c>
      <c r="G10" s="14">
        <v>33878</v>
      </c>
      <c r="H10" s="16">
        <v>0.96</v>
      </c>
      <c r="K10" s="11">
        <f>LARGE(B20:C20,1)/(B20+C20)</f>
        <v>0.58937920718025427</v>
      </c>
    </row>
    <row r="11" spans="1:21" ht="15" thickBot="1">
      <c r="A11" s="16">
        <v>6</v>
      </c>
      <c r="B11" s="15">
        <v>1.9E-2</v>
      </c>
      <c r="C11" s="15">
        <v>8.0799999999999997E-2</v>
      </c>
      <c r="D11" s="15">
        <v>5.0500000000000003E-2</v>
      </c>
      <c r="F11" s="16" t="s">
        <v>9</v>
      </c>
      <c r="G11" s="14">
        <v>32471</v>
      </c>
      <c r="H11" s="16">
        <v>0.92</v>
      </c>
      <c r="K11" s="11">
        <f>LARGE(B21:C21,1)/(B21+C21)</f>
        <v>0.61993355481727574</v>
      </c>
    </row>
    <row r="12" spans="1:21" ht="15" thickBot="1">
      <c r="A12" s="16">
        <v>7</v>
      </c>
      <c r="B12" s="15">
        <v>2.87E-2</v>
      </c>
      <c r="C12" s="15">
        <v>9.3399999999999997E-2</v>
      </c>
      <c r="D12" s="15">
        <v>6.1600000000000002E-2</v>
      </c>
      <c r="F12" s="16" t="s">
        <v>10</v>
      </c>
      <c r="G12" s="14">
        <v>34205</v>
      </c>
      <c r="H12" s="16">
        <v>0.97</v>
      </c>
    </row>
    <row r="13" spans="1:21" ht="15" thickBot="1">
      <c r="A13" s="16">
        <v>8</v>
      </c>
      <c r="B13" s="15">
        <v>3.5700000000000003E-2</v>
      </c>
      <c r="C13" s="15">
        <v>7.3400000000000007E-2</v>
      </c>
      <c r="D13" s="15">
        <v>5.4899999999999997E-2</v>
      </c>
      <c r="F13" s="16" t="s">
        <v>11</v>
      </c>
      <c r="G13" s="14">
        <v>35702</v>
      </c>
      <c r="H13" s="16">
        <v>1.01</v>
      </c>
    </row>
    <row r="14" spans="1:21" ht="15" thickBot="1">
      <c r="A14" s="16">
        <v>9</v>
      </c>
      <c r="B14" s="15">
        <v>3.6900000000000002E-2</v>
      </c>
      <c r="C14" s="15">
        <v>6.6500000000000004E-2</v>
      </c>
      <c r="D14" s="15">
        <v>5.1999999999999998E-2</v>
      </c>
      <c r="F14" s="16" t="s">
        <v>12</v>
      </c>
      <c r="G14" s="14">
        <v>36531</v>
      </c>
      <c r="H14" s="16">
        <v>1.03</v>
      </c>
    </row>
    <row r="15" spans="1:21" ht="15" thickBot="1">
      <c r="A15" s="16">
        <v>10</v>
      </c>
      <c r="B15" s="15">
        <v>4.1599999999999998E-2</v>
      </c>
      <c r="C15" s="15">
        <v>6.1800000000000001E-2</v>
      </c>
      <c r="D15" s="15">
        <v>5.1900000000000002E-2</v>
      </c>
      <c r="F15" s="16" t="s">
        <v>13</v>
      </c>
      <c r="G15" s="14">
        <v>36094</v>
      </c>
      <c r="H15" s="16">
        <v>1.02</v>
      </c>
    </row>
    <row r="16" spans="1:21" ht="15" thickBot="1">
      <c r="A16" s="16">
        <v>11</v>
      </c>
      <c r="B16" s="15">
        <v>4.9099999999999998E-2</v>
      </c>
      <c r="C16" s="15">
        <v>5.96E-2</v>
      </c>
      <c r="D16" s="15">
        <v>5.45E-2</v>
      </c>
      <c r="F16" s="16" t="s">
        <v>14</v>
      </c>
      <c r="G16" s="14">
        <v>36496</v>
      </c>
      <c r="H16" s="16">
        <v>1.03</v>
      </c>
    </row>
    <row r="17" spans="1:14" ht="15" thickBot="1">
      <c r="A17" s="16">
        <v>12</v>
      </c>
      <c r="B17" s="15">
        <v>5.7200000000000001E-2</v>
      </c>
      <c r="C17" s="15">
        <v>5.8700000000000002E-2</v>
      </c>
      <c r="D17" s="15">
        <v>5.79E-2</v>
      </c>
    </row>
    <row r="18" spans="1:14" ht="15" thickBot="1">
      <c r="A18" s="16">
        <v>13</v>
      </c>
      <c r="B18" s="15">
        <v>6.3500000000000001E-2</v>
      </c>
      <c r="C18" s="15">
        <v>5.7599999999999998E-2</v>
      </c>
      <c r="D18" s="15">
        <v>6.0499999999999998E-2</v>
      </c>
    </row>
    <row r="19" spans="1:14" ht="15" thickBot="1">
      <c r="A19" s="16">
        <v>14</v>
      </c>
      <c r="B19" s="15">
        <v>6.83E-2</v>
      </c>
      <c r="C19" s="15">
        <v>5.6899999999999999E-2</v>
      </c>
      <c r="D19" s="15">
        <v>6.25E-2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7.8799999999999995E-2</v>
      </c>
      <c r="C20" s="15">
        <v>5.4899999999999997E-2</v>
      </c>
      <c r="D20" s="15">
        <v>6.6600000000000006E-2</v>
      </c>
      <c r="F20" s="16" t="s">
        <v>17</v>
      </c>
      <c r="G20" s="14">
        <v>26428</v>
      </c>
      <c r="H20" s="16">
        <v>0.75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9.3299999999999994E-2</v>
      </c>
      <c r="C21" s="15">
        <v>5.7200000000000001E-2</v>
      </c>
      <c r="D21" s="15">
        <v>7.4899999999999994E-2</v>
      </c>
      <c r="F21" s="16" t="s">
        <v>18</v>
      </c>
      <c r="G21" s="14">
        <v>36293</v>
      </c>
      <c r="H21" s="16">
        <v>1.02</v>
      </c>
      <c r="J21" s="16">
        <v>5</v>
      </c>
      <c r="K21" s="16">
        <v>3425</v>
      </c>
      <c r="L21" s="17">
        <v>42257</v>
      </c>
      <c r="M21" s="16" t="s">
        <v>37</v>
      </c>
      <c r="N21" s="5">
        <f t="shared" ref="N21:N28" si="0">K21/$F$2</f>
        <v>9.7025495750708221E-2</v>
      </c>
    </row>
    <row r="22" spans="1:14" ht="15" thickBot="1">
      <c r="A22" s="16">
        <v>17</v>
      </c>
      <c r="B22" s="15">
        <v>0.1027</v>
      </c>
      <c r="C22" s="15">
        <v>5.5300000000000002E-2</v>
      </c>
      <c r="D22" s="15">
        <v>7.85E-2</v>
      </c>
      <c r="F22" s="16" t="s">
        <v>19</v>
      </c>
      <c r="G22" s="14">
        <v>37804</v>
      </c>
      <c r="H22" s="16">
        <v>1.07</v>
      </c>
      <c r="J22" s="16">
        <v>10</v>
      </c>
      <c r="K22" s="16">
        <v>3402</v>
      </c>
      <c r="L22" s="17">
        <v>42048</v>
      </c>
      <c r="M22" s="16" t="s">
        <v>37</v>
      </c>
      <c r="N22" s="5">
        <f t="shared" si="0"/>
        <v>9.6373937677053823E-2</v>
      </c>
    </row>
    <row r="23" spans="1:14" ht="15" thickBot="1">
      <c r="A23" s="16">
        <v>18</v>
      </c>
      <c r="B23" s="15">
        <v>8.3599999999999994E-2</v>
      </c>
      <c r="C23" s="15">
        <v>4.7399999999999998E-2</v>
      </c>
      <c r="D23" s="15">
        <v>6.5199999999999994E-2</v>
      </c>
      <c r="F23" s="16" t="s">
        <v>20</v>
      </c>
      <c r="G23" s="14">
        <v>37972</v>
      </c>
      <c r="H23" s="16">
        <v>1.07</v>
      </c>
      <c r="J23" s="16">
        <v>20</v>
      </c>
      <c r="K23" s="16">
        <v>3368</v>
      </c>
      <c r="L23" s="17">
        <v>42321</v>
      </c>
      <c r="M23" s="16" t="s">
        <v>37</v>
      </c>
      <c r="N23" s="5">
        <f t="shared" si="0"/>
        <v>9.5410764872521245E-2</v>
      </c>
    </row>
    <row r="24" spans="1:14" ht="15" thickBot="1">
      <c r="A24" s="16">
        <v>19</v>
      </c>
      <c r="B24" s="15">
        <v>6.0299999999999999E-2</v>
      </c>
      <c r="C24" s="15">
        <v>3.73E-2</v>
      </c>
      <c r="D24" s="15">
        <v>4.8599999999999997E-2</v>
      </c>
      <c r="F24" s="16" t="s">
        <v>21</v>
      </c>
      <c r="G24" s="14">
        <v>37582</v>
      </c>
      <c r="H24" s="16">
        <v>1.06</v>
      </c>
      <c r="J24" s="16">
        <v>30</v>
      </c>
      <c r="K24" s="16">
        <v>3338</v>
      </c>
      <c r="L24" s="17">
        <v>42313</v>
      </c>
      <c r="M24" s="16" t="s">
        <v>37</v>
      </c>
      <c r="N24" s="5">
        <f t="shared" si="0"/>
        <v>9.4560906515580731E-2</v>
      </c>
    </row>
    <row r="25" spans="1:14" ht="15" thickBot="1">
      <c r="A25" s="16">
        <v>20</v>
      </c>
      <c r="B25" s="15">
        <v>5.0099999999999999E-2</v>
      </c>
      <c r="C25" s="15">
        <v>2.8000000000000001E-2</v>
      </c>
      <c r="D25" s="15">
        <v>3.8800000000000001E-2</v>
      </c>
      <c r="F25" s="16" t="s">
        <v>22</v>
      </c>
      <c r="G25" s="14">
        <v>39692</v>
      </c>
      <c r="H25" s="16">
        <v>1.1200000000000001</v>
      </c>
      <c r="J25" s="16">
        <v>50</v>
      </c>
      <c r="K25" s="16">
        <v>3303</v>
      </c>
      <c r="L25" s="17">
        <v>42320</v>
      </c>
      <c r="M25" s="16" t="s">
        <v>37</v>
      </c>
      <c r="N25" s="5">
        <f t="shared" si="0"/>
        <v>9.3569405099150141E-2</v>
      </c>
    </row>
    <row r="26" spans="1:14" ht="15" thickBot="1">
      <c r="A26" s="16">
        <v>21</v>
      </c>
      <c r="B26" s="15">
        <v>4.2500000000000003E-2</v>
      </c>
      <c r="C26" s="15">
        <v>2.24E-2</v>
      </c>
      <c r="D26" s="15">
        <v>3.2300000000000002E-2</v>
      </c>
      <c r="F26" s="16" t="s">
        <v>23</v>
      </c>
      <c r="G26" s="14">
        <v>32035</v>
      </c>
      <c r="H26" s="16">
        <v>0.9</v>
      </c>
      <c r="J26" s="16">
        <v>100</v>
      </c>
      <c r="K26" s="16">
        <v>3245</v>
      </c>
      <c r="L26" s="17">
        <v>42046</v>
      </c>
      <c r="M26" s="16" t="s">
        <v>37</v>
      </c>
      <c r="N26" s="5">
        <f t="shared" si="0"/>
        <v>9.1926345609065152E-2</v>
      </c>
    </row>
    <row r="27" spans="1:14" ht="15" thickBot="1">
      <c r="A27" s="16">
        <v>22</v>
      </c>
      <c r="B27" s="15">
        <v>3.1199999999999999E-2</v>
      </c>
      <c r="C27" s="15">
        <v>1.6799999999999999E-2</v>
      </c>
      <c r="D27" s="15">
        <v>2.3800000000000002E-2</v>
      </c>
      <c r="J27" s="16">
        <v>150</v>
      </c>
      <c r="K27" s="16">
        <v>3176</v>
      </c>
      <c r="L27" s="17">
        <v>42075</v>
      </c>
      <c r="M27" s="16" t="s">
        <v>37</v>
      </c>
      <c r="N27" s="5">
        <f t="shared" si="0"/>
        <v>8.9971671388101984E-2</v>
      </c>
    </row>
    <row r="28" spans="1:14" ht="15" thickBot="1">
      <c r="A28" s="16">
        <v>23</v>
      </c>
      <c r="B28" s="15">
        <v>1.95E-2</v>
      </c>
      <c r="C28" s="15">
        <v>0.01</v>
      </c>
      <c r="D28" s="15">
        <v>1.47E-2</v>
      </c>
      <c r="J28" s="16">
        <v>200</v>
      </c>
      <c r="K28" s="16">
        <v>3122</v>
      </c>
      <c r="L28" s="17">
        <v>42080</v>
      </c>
      <c r="M28" s="16" t="s">
        <v>38</v>
      </c>
      <c r="N28" s="5">
        <f t="shared" si="0"/>
        <v>8.8441926345609059E-2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34800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5.7999999999999996E-3</v>
      </c>
      <c r="C5" s="15">
        <v>4.1000000000000003E-3</v>
      </c>
      <c r="D5" s="15">
        <v>5.0000000000000001E-3</v>
      </c>
      <c r="F5" s="16" t="s">
        <v>3</v>
      </c>
      <c r="G5" s="14">
        <v>40726</v>
      </c>
      <c r="H5" s="16">
        <v>1.1499999999999999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3.5999999999999999E-3</v>
      </c>
      <c r="C6" s="15">
        <v>2.2000000000000001E-3</v>
      </c>
      <c r="D6" s="15">
        <v>2.8999999999999998E-3</v>
      </c>
      <c r="F6" s="16" t="s">
        <v>4</v>
      </c>
      <c r="G6" s="14">
        <v>42807</v>
      </c>
      <c r="H6" s="16">
        <v>1.21</v>
      </c>
      <c r="J6" s="12" t="s">
        <v>35</v>
      </c>
      <c r="K6" s="13">
        <f>LARGE((K8,K9),1)</f>
        <v>0.71364653243847875</v>
      </c>
      <c r="N6" s="13" t="str">
        <f>IF((B11+B12)&gt;(C11+C12),B4,C4)</f>
        <v>SB</v>
      </c>
    </row>
    <row r="7" spans="1:21" ht="15" thickBot="1">
      <c r="A7" s="16">
        <v>2</v>
      </c>
      <c r="B7" s="15">
        <v>3.0000000000000001E-3</v>
      </c>
      <c r="C7" s="15">
        <v>1.6000000000000001E-3</v>
      </c>
      <c r="D7" s="15">
        <v>2.3E-3</v>
      </c>
      <c r="F7" s="16" t="s">
        <v>5</v>
      </c>
      <c r="G7" s="14">
        <v>41979</v>
      </c>
      <c r="H7" s="16">
        <v>1.19</v>
      </c>
      <c r="J7" s="4" t="s">
        <v>36</v>
      </c>
      <c r="K7" s="13">
        <f>LARGE((K10,K11),1)</f>
        <v>0.5670103092783505</v>
      </c>
      <c r="N7" s="13" t="str">
        <f>IF((B20+B21)&gt;(C20+C21),B4,C4)</f>
        <v>NB</v>
      </c>
    </row>
    <row r="8" spans="1:21" ht="15" thickBot="1">
      <c r="A8" s="16">
        <v>3</v>
      </c>
      <c r="B8" s="15">
        <v>1.6000000000000001E-3</v>
      </c>
      <c r="C8" s="15">
        <v>1.4E-3</v>
      </c>
      <c r="D8" s="15">
        <v>1.5E-3</v>
      </c>
      <c r="F8" s="16" t="s">
        <v>6</v>
      </c>
      <c r="G8" s="14">
        <v>37988</v>
      </c>
      <c r="H8" s="16">
        <v>1.07</v>
      </c>
      <c r="K8" s="11">
        <f>LARGE(B11:C11,1)/(B11+C11)</f>
        <v>0.71364653243847875</v>
      </c>
    </row>
    <row r="9" spans="1:21" ht="15" thickBot="1">
      <c r="A9" s="16">
        <v>4</v>
      </c>
      <c r="B9" s="15">
        <v>1.8E-3</v>
      </c>
      <c r="C9" s="15">
        <v>2.8E-3</v>
      </c>
      <c r="D9" s="15">
        <v>2.3E-3</v>
      </c>
      <c r="F9" s="16" t="s">
        <v>7</v>
      </c>
      <c r="G9" s="14">
        <v>31127</v>
      </c>
      <c r="H9" s="16">
        <v>0.88</v>
      </c>
      <c r="K9" s="11">
        <f>LARGE(B12:C12,1)/(B12+C12)</f>
        <v>0.65540540540540537</v>
      </c>
    </row>
    <row r="10" spans="1:21" ht="15" thickBot="1">
      <c r="A10" s="16">
        <v>5</v>
      </c>
      <c r="B10" s="15">
        <v>4.4999999999999997E-3</v>
      </c>
      <c r="C10" s="15">
        <v>9.9000000000000008E-3</v>
      </c>
      <c r="D10" s="15">
        <v>7.1000000000000004E-3</v>
      </c>
      <c r="F10" s="16" t="s">
        <v>8</v>
      </c>
      <c r="G10" s="14">
        <v>29141</v>
      </c>
      <c r="H10" s="16">
        <v>0.82</v>
      </c>
      <c r="K10" s="11">
        <f>LARGE(B20:C20,1)/(B20+C20)</f>
        <v>0.55208333333333326</v>
      </c>
    </row>
    <row r="11" spans="1:21" ht="15" thickBot="1">
      <c r="A11" s="16">
        <v>6</v>
      </c>
      <c r="B11" s="15">
        <v>1.2800000000000001E-2</v>
      </c>
      <c r="C11" s="15">
        <v>3.1899999999999998E-2</v>
      </c>
      <c r="D11" s="15">
        <v>2.1999999999999999E-2</v>
      </c>
      <c r="F11" s="16" t="s">
        <v>9</v>
      </c>
      <c r="G11" s="14">
        <v>29708</v>
      </c>
      <c r="H11" s="16">
        <v>0.84</v>
      </c>
      <c r="K11" s="11">
        <f>LARGE(B21:C21,1)/(B21+C21)</f>
        <v>0.5670103092783505</v>
      </c>
    </row>
    <row r="12" spans="1:21" ht="15" thickBot="1">
      <c r="A12" s="16">
        <v>7</v>
      </c>
      <c r="B12" s="15">
        <v>3.0599999999999999E-2</v>
      </c>
      <c r="C12" s="15">
        <v>5.8200000000000002E-2</v>
      </c>
      <c r="D12" s="15">
        <v>4.3900000000000002E-2</v>
      </c>
      <c r="F12" s="16" t="s">
        <v>10</v>
      </c>
      <c r="G12" s="14">
        <v>28475</v>
      </c>
      <c r="H12" s="16">
        <v>0.8</v>
      </c>
    </row>
    <row r="13" spans="1:21" ht="15" thickBot="1">
      <c r="A13" s="16">
        <v>8</v>
      </c>
      <c r="B13" s="15">
        <v>4.4499999999999998E-2</v>
      </c>
      <c r="C13" s="15">
        <v>7.1400000000000005E-2</v>
      </c>
      <c r="D13" s="15">
        <v>5.7500000000000002E-2</v>
      </c>
      <c r="F13" s="16" t="s">
        <v>11</v>
      </c>
      <c r="G13" s="14">
        <v>29272</v>
      </c>
      <c r="H13" s="16">
        <v>0.83</v>
      </c>
    </row>
    <row r="14" spans="1:21" ht="15" thickBot="1">
      <c r="A14" s="16">
        <v>9</v>
      </c>
      <c r="B14" s="15">
        <v>5.1299999999999998E-2</v>
      </c>
      <c r="C14" s="15">
        <v>6.7900000000000002E-2</v>
      </c>
      <c r="D14" s="15">
        <v>5.9299999999999999E-2</v>
      </c>
      <c r="F14" s="16" t="s">
        <v>12</v>
      </c>
      <c r="G14" s="14">
        <v>34433</v>
      </c>
      <c r="H14" s="16">
        <v>0.97</v>
      </c>
    </row>
    <row r="15" spans="1:21" ht="15" thickBot="1">
      <c r="A15" s="16">
        <v>10</v>
      </c>
      <c r="B15" s="15">
        <v>6.1600000000000002E-2</v>
      </c>
      <c r="C15" s="15">
        <v>7.2900000000000006E-2</v>
      </c>
      <c r="D15" s="15">
        <v>6.7100000000000007E-2</v>
      </c>
      <c r="F15" s="16" t="s">
        <v>13</v>
      </c>
      <c r="G15" s="14">
        <v>36491</v>
      </c>
      <c r="H15" s="16">
        <v>1.03</v>
      </c>
    </row>
    <row r="16" spans="1:21" ht="15" thickBot="1">
      <c r="A16" s="16">
        <v>11</v>
      </c>
      <c r="B16" s="15">
        <v>7.1400000000000005E-2</v>
      </c>
      <c r="C16" s="15">
        <v>7.7799999999999994E-2</v>
      </c>
      <c r="D16" s="15">
        <v>7.4499999999999997E-2</v>
      </c>
      <c r="F16" s="16" t="s">
        <v>14</v>
      </c>
      <c r="G16" s="14">
        <v>37257</v>
      </c>
      <c r="H16" s="16">
        <v>1.05</v>
      </c>
    </row>
    <row r="17" spans="1:14" ht="15" thickBot="1">
      <c r="A17" s="16">
        <v>12</v>
      </c>
      <c r="B17" s="15">
        <v>7.7299999999999994E-2</v>
      </c>
      <c r="C17" s="15">
        <v>8.0699999999999994E-2</v>
      </c>
      <c r="D17" s="15">
        <v>7.9000000000000001E-2</v>
      </c>
    </row>
    <row r="18" spans="1:14" ht="15" thickBot="1">
      <c r="A18" s="16">
        <v>13</v>
      </c>
      <c r="B18" s="15">
        <v>7.7700000000000005E-2</v>
      </c>
      <c r="C18" s="15">
        <v>7.5999999999999998E-2</v>
      </c>
      <c r="D18" s="15">
        <v>7.6899999999999996E-2</v>
      </c>
    </row>
    <row r="19" spans="1:14" ht="15" thickBot="1">
      <c r="A19" s="16">
        <v>14</v>
      </c>
      <c r="B19" s="15">
        <v>7.9699999999999993E-2</v>
      </c>
      <c r="C19" s="15">
        <v>7.2700000000000001E-2</v>
      </c>
      <c r="D19" s="15">
        <v>7.6399999999999996E-2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8.48E-2</v>
      </c>
      <c r="C20" s="15">
        <v>6.88E-2</v>
      </c>
      <c r="D20" s="15">
        <v>7.7100000000000002E-2</v>
      </c>
      <c r="F20" s="16" t="s">
        <v>17</v>
      </c>
      <c r="G20" s="14">
        <v>24885</v>
      </c>
      <c r="H20" s="16">
        <v>0.7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8.7999999999999995E-2</v>
      </c>
      <c r="C21" s="15">
        <v>6.7199999999999996E-2</v>
      </c>
      <c r="D21" s="15">
        <v>7.7899999999999997E-2</v>
      </c>
      <c r="F21" s="16" t="s">
        <v>18</v>
      </c>
      <c r="G21" s="14">
        <v>36632</v>
      </c>
      <c r="H21" s="16">
        <v>1.04</v>
      </c>
      <c r="J21" s="16">
        <v>5</v>
      </c>
      <c r="K21" s="16">
        <v>3875</v>
      </c>
      <c r="L21" s="17">
        <v>42040</v>
      </c>
      <c r="M21" s="16" t="s">
        <v>45</v>
      </c>
      <c r="N21" s="5">
        <f t="shared" ref="N21:N28" si="0">K21/$F$2</f>
        <v>0.11135057471264367</v>
      </c>
    </row>
    <row r="22" spans="1:14" ht="15" thickBot="1">
      <c r="A22" s="16">
        <v>17</v>
      </c>
      <c r="B22" s="15">
        <v>8.8599999999999998E-2</v>
      </c>
      <c r="C22" s="15">
        <v>6.6699999999999995E-2</v>
      </c>
      <c r="D22" s="15">
        <v>7.8E-2</v>
      </c>
      <c r="F22" s="16" t="s">
        <v>19</v>
      </c>
      <c r="G22" s="14">
        <v>38074</v>
      </c>
      <c r="H22" s="16">
        <v>1.08</v>
      </c>
      <c r="J22" s="16">
        <v>10</v>
      </c>
      <c r="K22" s="16">
        <v>3841</v>
      </c>
      <c r="L22" s="17">
        <v>42040</v>
      </c>
      <c r="M22" s="16" t="s">
        <v>52</v>
      </c>
      <c r="N22" s="5">
        <f t="shared" si="0"/>
        <v>0.1103735632183908</v>
      </c>
    </row>
    <row r="23" spans="1:14" ht="15" thickBot="1">
      <c r="A23" s="16">
        <v>18</v>
      </c>
      <c r="B23" s="15">
        <v>6.3899999999999998E-2</v>
      </c>
      <c r="C23" s="15">
        <v>5.3900000000000003E-2</v>
      </c>
      <c r="D23" s="15">
        <v>5.91E-2</v>
      </c>
      <c r="F23" s="16" t="s">
        <v>20</v>
      </c>
      <c r="G23" s="14">
        <v>38933</v>
      </c>
      <c r="H23" s="16">
        <v>1.1000000000000001</v>
      </c>
      <c r="J23" s="16">
        <v>20</v>
      </c>
      <c r="K23" s="16">
        <v>3770</v>
      </c>
      <c r="L23" s="17">
        <v>42048</v>
      </c>
      <c r="M23" s="16" t="s">
        <v>45</v>
      </c>
      <c r="N23" s="5">
        <f t="shared" si="0"/>
        <v>0.10833333333333334</v>
      </c>
    </row>
    <row r="24" spans="1:14" ht="15" thickBot="1">
      <c r="A24" s="16">
        <v>19</v>
      </c>
      <c r="B24" s="15">
        <v>4.7E-2</v>
      </c>
      <c r="C24" s="15">
        <v>3.7600000000000001E-2</v>
      </c>
      <c r="D24" s="15">
        <v>4.2500000000000003E-2</v>
      </c>
      <c r="F24" s="16" t="s">
        <v>21</v>
      </c>
      <c r="G24" s="14">
        <v>37933</v>
      </c>
      <c r="H24" s="16">
        <v>1.07</v>
      </c>
      <c r="J24" s="16">
        <v>30</v>
      </c>
      <c r="K24" s="16">
        <v>3731</v>
      </c>
      <c r="L24" s="17">
        <v>42076</v>
      </c>
      <c r="M24" s="16" t="s">
        <v>45</v>
      </c>
      <c r="N24" s="5">
        <f t="shared" si="0"/>
        <v>0.10721264367816091</v>
      </c>
    </row>
    <row r="25" spans="1:14" ht="15" thickBot="1">
      <c r="A25" s="16">
        <v>20</v>
      </c>
      <c r="B25" s="15">
        <v>3.78E-2</v>
      </c>
      <c r="C25" s="15">
        <v>2.7699999999999999E-2</v>
      </c>
      <c r="D25" s="15">
        <v>3.3000000000000002E-2</v>
      </c>
      <c r="F25" s="16" t="s">
        <v>22</v>
      </c>
      <c r="G25" s="14">
        <v>38557</v>
      </c>
      <c r="H25" s="16">
        <v>1.0900000000000001</v>
      </c>
      <c r="J25" s="16">
        <v>50</v>
      </c>
      <c r="K25" s="16">
        <v>3697</v>
      </c>
      <c r="L25" s="17">
        <v>42059</v>
      </c>
      <c r="M25" s="16" t="s">
        <v>37</v>
      </c>
      <c r="N25" s="5">
        <f t="shared" si="0"/>
        <v>0.10623563218390805</v>
      </c>
    </row>
    <row r="26" spans="1:14" ht="15" thickBot="1">
      <c r="A26" s="16">
        <v>21</v>
      </c>
      <c r="B26" s="15">
        <v>3.0800000000000001E-2</v>
      </c>
      <c r="C26" s="15">
        <v>2.3099999999999999E-2</v>
      </c>
      <c r="D26" s="15">
        <v>2.7099999999999999E-2</v>
      </c>
      <c r="F26" s="16" t="s">
        <v>23</v>
      </c>
      <c r="G26" s="14">
        <v>31951</v>
      </c>
      <c r="H26" s="16">
        <v>0.9</v>
      </c>
      <c r="J26" s="16">
        <v>100</v>
      </c>
      <c r="K26" s="16">
        <v>3620</v>
      </c>
      <c r="L26" s="17">
        <v>42062</v>
      </c>
      <c r="M26" s="16" t="s">
        <v>44</v>
      </c>
      <c r="N26" s="5">
        <f t="shared" si="0"/>
        <v>0.10402298850574712</v>
      </c>
    </row>
    <row r="27" spans="1:14" ht="15" thickBot="1">
      <c r="A27" s="16">
        <v>22</v>
      </c>
      <c r="B27" s="15">
        <v>2.0500000000000001E-2</v>
      </c>
      <c r="C27" s="15">
        <v>1.5699999999999999E-2</v>
      </c>
      <c r="D27" s="15">
        <v>1.8200000000000001E-2</v>
      </c>
      <c r="J27" s="16">
        <v>150</v>
      </c>
      <c r="K27" s="16">
        <v>3573</v>
      </c>
      <c r="L27" s="17">
        <v>42066</v>
      </c>
      <c r="M27" s="16" t="s">
        <v>37</v>
      </c>
      <c r="N27" s="5">
        <f t="shared" si="0"/>
        <v>0.10267241379310345</v>
      </c>
    </row>
    <row r="28" spans="1:14" ht="15" thickBot="1">
      <c r="A28" s="16">
        <v>23</v>
      </c>
      <c r="B28" s="15">
        <v>1.14E-2</v>
      </c>
      <c r="C28" s="15">
        <v>7.7999999999999996E-3</v>
      </c>
      <c r="D28" s="15">
        <v>9.5999999999999992E-3</v>
      </c>
      <c r="J28" s="16">
        <v>200</v>
      </c>
      <c r="K28" s="16">
        <v>3529</v>
      </c>
      <c r="L28" s="17">
        <v>42076</v>
      </c>
      <c r="M28" s="16" t="s">
        <v>44</v>
      </c>
      <c r="N28" s="5">
        <f t="shared" si="0"/>
        <v>0.10140804597701149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72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42600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1</v>
      </c>
      <c r="B5" s="15">
        <v>1.0200000000000001E-2</v>
      </c>
      <c r="C5" s="15">
        <v>8.9999999999999993E-3</v>
      </c>
      <c r="D5" s="15">
        <v>9.5999999999999992E-3</v>
      </c>
      <c r="F5" s="16" t="s">
        <v>3</v>
      </c>
      <c r="G5" s="14">
        <v>47046</v>
      </c>
      <c r="H5" s="16">
        <v>1.1000000000000001</v>
      </c>
      <c r="J5" s="98" t="s">
        <v>29</v>
      </c>
      <c r="K5" s="99"/>
      <c r="L5" s="99"/>
      <c r="M5" s="99"/>
      <c r="N5" s="100"/>
    </row>
    <row r="6" spans="1:21" ht="15" thickBot="1">
      <c r="A6" s="16">
        <v>2</v>
      </c>
      <c r="B6" s="15">
        <v>6.1000000000000004E-3</v>
      </c>
      <c r="C6" s="15">
        <v>7.0000000000000001E-3</v>
      </c>
      <c r="D6" s="15">
        <v>6.6E-3</v>
      </c>
      <c r="F6" s="16" t="s">
        <v>4</v>
      </c>
      <c r="G6" s="14">
        <v>49348</v>
      </c>
      <c r="H6" s="16">
        <v>1.1599999999999999</v>
      </c>
      <c r="J6" s="12" t="s">
        <v>35</v>
      </c>
      <c r="K6" s="13">
        <f>LARGE((K8,K9),1)</f>
        <v>0.65</v>
      </c>
      <c r="N6" s="13" t="str">
        <f>IF((B11+B12)&gt;(C11+C12),B4,C4)</f>
        <v>SB</v>
      </c>
    </row>
    <row r="7" spans="1:21" ht="15" thickBot="1">
      <c r="A7" s="16">
        <v>3</v>
      </c>
      <c r="B7" s="15">
        <v>5.4000000000000003E-3</v>
      </c>
      <c r="C7" s="15">
        <v>6.1000000000000004E-3</v>
      </c>
      <c r="D7" s="15">
        <v>5.7999999999999996E-3</v>
      </c>
      <c r="F7" s="16" t="s">
        <v>5</v>
      </c>
      <c r="G7" s="14">
        <v>49362</v>
      </c>
      <c r="H7" s="16">
        <v>1.1599999999999999</v>
      </c>
      <c r="J7" s="4" t="s">
        <v>36</v>
      </c>
      <c r="K7" s="13">
        <f>LARGE((K10,K11),1)</f>
        <v>0.55620155038759689</v>
      </c>
      <c r="N7" s="13" t="str">
        <f>IF((B20+B21)&gt;(C20+C21),B4,C4)</f>
        <v>NB</v>
      </c>
    </row>
    <row r="8" spans="1:21" ht="15" thickBot="1">
      <c r="A8" s="16">
        <v>4</v>
      </c>
      <c r="B8" s="15">
        <v>3.7000000000000002E-3</v>
      </c>
      <c r="C8" s="15">
        <v>5.1000000000000004E-3</v>
      </c>
      <c r="D8" s="15">
        <v>4.4000000000000003E-3</v>
      </c>
      <c r="F8" s="16" t="s">
        <v>6</v>
      </c>
      <c r="G8" s="14">
        <v>45672</v>
      </c>
      <c r="H8" s="16">
        <v>1.07</v>
      </c>
      <c r="K8" s="11">
        <f>LARGE(B11:C11,1)/(B11+C11)</f>
        <v>0.65</v>
      </c>
    </row>
    <row r="9" spans="1:21" ht="15" thickBot="1">
      <c r="A9" s="16">
        <v>5</v>
      </c>
      <c r="B9" s="15">
        <v>3.7000000000000002E-3</v>
      </c>
      <c r="C9" s="15">
        <v>6.3E-3</v>
      </c>
      <c r="D9" s="15">
        <v>5.0000000000000001E-3</v>
      </c>
      <c r="F9" s="16" t="s">
        <v>7</v>
      </c>
      <c r="G9" s="14">
        <v>40194</v>
      </c>
      <c r="H9" s="16">
        <v>0.94</v>
      </c>
      <c r="K9" s="11">
        <f>LARGE(B12:C12,1)/(B12+C12)</f>
        <v>0.6233140655105972</v>
      </c>
    </row>
    <row r="10" spans="1:21" ht="15" thickBot="1">
      <c r="A10" s="16">
        <v>6</v>
      </c>
      <c r="B10" s="15">
        <v>6.7000000000000002E-3</v>
      </c>
      <c r="C10" s="15">
        <v>1.4500000000000001E-2</v>
      </c>
      <c r="D10" s="15">
        <v>1.06E-2</v>
      </c>
      <c r="F10" s="16" t="s">
        <v>8</v>
      </c>
      <c r="G10" s="14">
        <v>38380</v>
      </c>
      <c r="H10" s="16">
        <v>0.9</v>
      </c>
      <c r="K10" s="11">
        <f>LARGE(B20:C20,1)/(B20+C20)</f>
        <v>0.54715672676837723</v>
      </c>
    </row>
    <row r="11" spans="1:21" ht="15" thickBot="1">
      <c r="A11" s="16">
        <v>7</v>
      </c>
      <c r="B11" s="15">
        <v>1.9599999999999999E-2</v>
      </c>
      <c r="C11" s="15">
        <v>3.6400000000000002E-2</v>
      </c>
      <c r="D11" s="15">
        <v>2.81E-2</v>
      </c>
      <c r="F11" s="16" t="s">
        <v>9</v>
      </c>
      <c r="G11" s="14">
        <v>37728</v>
      </c>
      <c r="H11" s="16">
        <v>0.88</v>
      </c>
      <c r="K11" s="11">
        <f>LARGE(B21:C21,1)/(B21+C21)</f>
        <v>0.55620155038759689</v>
      </c>
    </row>
    <row r="12" spans="1:21" ht="15" thickBot="1">
      <c r="A12" s="16">
        <v>8</v>
      </c>
      <c r="B12" s="15">
        <v>3.9100000000000003E-2</v>
      </c>
      <c r="C12" s="15">
        <v>6.4699999999999994E-2</v>
      </c>
      <c r="D12" s="15">
        <v>5.1999999999999998E-2</v>
      </c>
      <c r="F12" s="16" t="s">
        <v>10</v>
      </c>
      <c r="G12" s="14">
        <v>39134</v>
      </c>
      <c r="H12" s="16">
        <v>0.92</v>
      </c>
    </row>
    <row r="13" spans="1:21" ht="15" thickBot="1">
      <c r="A13" s="16">
        <v>9</v>
      </c>
      <c r="B13" s="15">
        <v>4.9099999999999998E-2</v>
      </c>
      <c r="C13" s="15">
        <v>7.2400000000000006E-2</v>
      </c>
      <c r="D13" s="15">
        <v>6.0900000000000003E-2</v>
      </c>
      <c r="F13" s="16" t="s">
        <v>11</v>
      </c>
      <c r="G13" s="14">
        <v>42849</v>
      </c>
      <c r="H13" s="16">
        <v>1</v>
      </c>
    </row>
    <row r="14" spans="1:21" ht="15" thickBot="1">
      <c r="A14" s="16">
        <v>10</v>
      </c>
      <c r="B14" s="15">
        <v>5.0200000000000002E-2</v>
      </c>
      <c r="C14" s="15">
        <v>6.6100000000000006E-2</v>
      </c>
      <c r="D14" s="15">
        <v>5.8200000000000002E-2</v>
      </c>
      <c r="F14" s="16" t="s">
        <v>12</v>
      </c>
      <c r="G14" s="14">
        <v>41895</v>
      </c>
      <c r="H14" s="16">
        <v>0.98</v>
      </c>
    </row>
    <row r="15" spans="1:21" ht="15" thickBot="1">
      <c r="A15" s="16">
        <v>11</v>
      </c>
      <c r="B15" s="15">
        <v>5.2200000000000003E-2</v>
      </c>
      <c r="C15" s="15">
        <v>6.2600000000000003E-2</v>
      </c>
      <c r="D15" s="15">
        <v>5.7500000000000002E-2</v>
      </c>
      <c r="F15" s="16" t="s">
        <v>13</v>
      </c>
      <c r="G15" s="14">
        <v>39376</v>
      </c>
      <c r="H15" s="16">
        <v>0.92</v>
      </c>
    </row>
    <row r="16" spans="1:21" ht="15" thickBot="1">
      <c r="A16" s="16">
        <v>12</v>
      </c>
      <c r="B16" s="15">
        <v>5.6500000000000002E-2</v>
      </c>
      <c r="C16" s="15">
        <v>6.4000000000000001E-2</v>
      </c>
      <c r="D16" s="15">
        <v>6.0299999999999999E-2</v>
      </c>
      <c r="F16" s="16" t="s">
        <v>14</v>
      </c>
      <c r="G16" s="14">
        <v>39915</v>
      </c>
      <c r="H16" s="16">
        <v>0.94</v>
      </c>
    </row>
    <row r="17" spans="1:14" ht="15" thickBot="1">
      <c r="A17" s="16">
        <v>13</v>
      </c>
      <c r="B17" s="15">
        <v>6.2600000000000003E-2</v>
      </c>
      <c r="C17" s="15">
        <v>6.6900000000000001E-2</v>
      </c>
      <c r="D17" s="15">
        <v>6.4799999999999996E-2</v>
      </c>
    </row>
    <row r="18" spans="1:14" ht="15" thickBot="1">
      <c r="A18" s="16">
        <v>14</v>
      </c>
      <c r="B18" s="15">
        <v>6.7199999999999996E-2</v>
      </c>
      <c r="C18" s="15">
        <v>6.7000000000000004E-2</v>
      </c>
      <c r="D18" s="15">
        <v>6.7100000000000007E-2</v>
      </c>
    </row>
    <row r="19" spans="1:14" ht="15" thickBot="1">
      <c r="A19" s="16">
        <v>15</v>
      </c>
      <c r="B19" s="15">
        <v>7.3499999999999996E-2</v>
      </c>
      <c r="C19" s="15">
        <v>6.5799999999999997E-2</v>
      </c>
      <c r="D19" s="15">
        <v>6.9599999999999995E-2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16</v>
      </c>
      <c r="B20" s="15">
        <v>7.8899999999999998E-2</v>
      </c>
      <c r="C20" s="15">
        <v>6.5299999999999997E-2</v>
      </c>
      <c r="D20" s="15">
        <v>7.1999999999999995E-2</v>
      </c>
      <c r="F20" s="16" t="s">
        <v>17</v>
      </c>
      <c r="G20" s="14">
        <v>30541</v>
      </c>
      <c r="H20" s="16">
        <v>0.72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17</v>
      </c>
      <c r="B21" s="15">
        <v>8.6099999999999996E-2</v>
      </c>
      <c r="C21" s="15">
        <v>6.8699999999999997E-2</v>
      </c>
      <c r="D21" s="15">
        <v>7.7299999999999994E-2</v>
      </c>
      <c r="F21" s="16" t="s">
        <v>18</v>
      </c>
      <c r="G21" s="14">
        <v>43662</v>
      </c>
      <c r="H21" s="16">
        <v>1.02</v>
      </c>
      <c r="J21" s="16">
        <v>5</v>
      </c>
      <c r="K21" s="16">
        <v>4680</v>
      </c>
      <c r="L21" s="17">
        <v>42019</v>
      </c>
      <c r="M21" s="16" t="s">
        <v>37</v>
      </c>
      <c r="N21" s="5">
        <f>K21/F$2</f>
        <v>0.10985915492957747</v>
      </c>
    </row>
    <row r="22" spans="1:14" ht="15" thickBot="1">
      <c r="A22" s="16">
        <v>18</v>
      </c>
      <c r="B22" s="15">
        <v>9.1200000000000003E-2</v>
      </c>
      <c r="C22" s="15">
        <v>6.8900000000000003E-2</v>
      </c>
      <c r="D22" s="15">
        <v>7.9899999999999999E-2</v>
      </c>
      <c r="F22" s="16" t="s">
        <v>19</v>
      </c>
      <c r="G22" s="14">
        <v>45754</v>
      </c>
      <c r="H22" s="16">
        <v>1.07</v>
      </c>
      <c r="J22" s="16">
        <v>10</v>
      </c>
      <c r="K22" s="16">
        <v>4620</v>
      </c>
      <c r="L22" s="17">
        <v>42053</v>
      </c>
      <c r="M22" s="16" t="s">
        <v>37</v>
      </c>
      <c r="N22" s="5">
        <f t="shared" ref="N22:N28" si="0">K22/F$2</f>
        <v>0.10845070422535211</v>
      </c>
    </row>
    <row r="23" spans="1:14" ht="15" thickBot="1">
      <c r="A23" s="16">
        <v>19</v>
      </c>
      <c r="B23" s="15">
        <v>7.0400000000000004E-2</v>
      </c>
      <c r="C23" s="15">
        <v>5.4399999999999997E-2</v>
      </c>
      <c r="D23" s="15">
        <v>6.2300000000000001E-2</v>
      </c>
      <c r="F23" s="16" t="s">
        <v>20</v>
      </c>
      <c r="G23" s="14">
        <v>46739</v>
      </c>
      <c r="H23" s="16">
        <v>1.1000000000000001</v>
      </c>
      <c r="J23" s="16">
        <v>20</v>
      </c>
      <c r="K23" s="16">
        <v>4564</v>
      </c>
      <c r="L23" s="17">
        <v>42075</v>
      </c>
      <c r="M23" s="16" t="s">
        <v>37</v>
      </c>
      <c r="N23" s="5">
        <f t="shared" si="0"/>
        <v>0.10713615023474178</v>
      </c>
    </row>
    <row r="24" spans="1:14" ht="15" thickBot="1">
      <c r="A24" s="16">
        <v>20</v>
      </c>
      <c r="B24" s="15">
        <v>4.7300000000000002E-2</v>
      </c>
      <c r="C24" s="15">
        <v>3.9300000000000002E-2</v>
      </c>
      <c r="D24" s="15">
        <v>4.3299999999999998E-2</v>
      </c>
      <c r="F24" s="16" t="s">
        <v>21</v>
      </c>
      <c r="G24" s="14">
        <v>46859</v>
      </c>
      <c r="H24" s="16">
        <v>1.1000000000000001</v>
      </c>
      <c r="J24" s="16">
        <v>30</v>
      </c>
      <c r="K24" s="16">
        <v>4493</v>
      </c>
      <c r="L24" s="17">
        <v>42062</v>
      </c>
      <c r="M24" s="16" t="s">
        <v>37</v>
      </c>
      <c r="N24" s="5">
        <f t="shared" si="0"/>
        <v>0.10546948356807512</v>
      </c>
    </row>
    <row r="25" spans="1:14" ht="15" thickBot="1">
      <c r="A25" s="16">
        <v>21</v>
      </c>
      <c r="B25" s="15">
        <v>3.7999999999999999E-2</v>
      </c>
      <c r="C25" s="15">
        <v>3.09E-2</v>
      </c>
      <c r="D25" s="15">
        <v>3.44E-2</v>
      </c>
      <c r="F25" s="16" t="s">
        <v>22</v>
      </c>
      <c r="G25" s="14">
        <v>46873</v>
      </c>
      <c r="H25" s="16">
        <v>1.1000000000000001</v>
      </c>
      <c r="J25" s="16">
        <v>50</v>
      </c>
      <c r="K25" s="16">
        <v>4427</v>
      </c>
      <c r="L25" s="17">
        <v>42356</v>
      </c>
      <c r="M25" s="16" t="s">
        <v>38</v>
      </c>
      <c r="N25" s="5">
        <f t="shared" si="0"/>
        <v>0.10392018779342722</v>
      </c>
    </row>
    <row r="26" spans="1:14" ht="15" thickBot="1">
      <c r="A26" s="16">
        <v>22</v>
      </c>
      <c r="B26" s="15">
        <v>3.6499999999999998E-2</v>
      </c>
      <c r="C26" s="15">
        <v>2.5899999999999999E-2</v>
      </c>
      <c r="D26" s="15">
        <v>3.1099999999999999E-2</v>
      </c>
      <c r="F26" s="16" t="s">
        <v>23</v>
      </c>
      <c r="G26" s="14">
        <v>38313</v>
      </c>
      <c r="H26" s="16">
        <v>0.9</v>
      </c>
      <c r="J26" s="16">
        <v>100</v>
      </c>
      <c r="K26" s="16">
        <v>4263</v>
      </c>
      <c r="L26" s="17">
        <v>42081</v>
      </c>
      <c r="M26" s="16" t="s">
        <v>38</v>
      </c>
      <c r="N26" s="5">
        <f t="shared" si="0"/>
        <v>0.10007042253521127</v>
      </c>
    </row>
    <row r="27" spans="1:14" ht="15" thickBot="1">
      <c r="A27" s="16">
        <v>23</v>
      </c>
      <c r="B27" s="15">
        <v>2.81E-2</v>
      </c>
      <c r="C27" s="15">
        <v>1.9699999999999999E-2</v>
      </c>
      <c r="D27" s="15">
        <v>2.3800000000000002E-2</v>
      </c>
      <c r="J27" s="16">
        <v>150</v>
      </c>
      <c r="K27" s="16">
        <v>4132</v>
      </c>
      <c r="L27" s="17">
        <v>42348</v>
      </c>
      <c r="M27" s="16" t="s">
        <v>44</v>
      </c>
      <c r="N27" s="5">
        <f t="shared" si="0"/>
        <v>9.6995305164319243E-2</v>
      </c>
    </row>
    <row r="28" spans="1:14" ht="15" thickBot="1">
      <c r="A28" s="16">
        <v>24</v>
      </c>
      <c r="B28" s="15">
        <v>1.78E-2</v>
      </c>
      <c r="C28" s="15">
        <v>1.2699999999999999E-2</v>
      </c>
      <c r="D28" s="15">
        <v>1.52E-2</v>
      </c>
      <c r="J28" s="16">
        <v>200</v>
      </c>
      <c r="K28" s="16">
        <v>4019</v>
      </c>
      <c r="L28" s="17">
        <v>42129</v>
      </c>
      <c r="M28" s="16" t="s">
        <v>37</v>
      </c>
      <c r="N28" s="5">
        <f t="shared" si="0"/>
        <v>9.4342723004694831E-2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4500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2.7000000000000001E-3</v>
      </c>
      <c r="C5" s="15">
        <v>2.8999999999999998E-3</v>
      </c>
      <c r="D5" s="15">
        <v>2.8E-3</v>
      </c>
      <c r="F5" s="16" t="s">
        <v>3</v>
      </c>
      <c r="G5" s="14">
        <v>5778</v>
      </c>
      <c r="H5" s="16">
        <v>1.29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2E-3</v>
      </c>
      <c r="C6" s="15">
        <v>1.8E-3</v>
      </c>
      <c r="D6" s="15">
        <v>1.9E-3</v>
      </c>
      <c r="F6" s="16" t="s">
        <v>4</v>
      </c>
      <c r="G6" s="14">
        <v>6339</v>
      </c>
      <c r="H6" s="16">
        <v>1.41</v>
      </c>
      <c r="J6" s="12" t="s">
        <v>35</v>
      </c>
      <c r="K6" s="13">
        <f>LARGE((K8,K9),1)</f>
        <v>0.71074380165289264</v>
      </c>
      <c r="N6" s="13" t="str">
        <f>IF((B11+B12)&gt;(C11+C12),B4,C4)</f>
        <v>NB</v>
      </c>
    </row>
    <row r="7" spans="1:21" ht="15" thickBot="1">
      <c r="A7" s="16">
        <v>2</v>
      </c>
      <c r="B7" s="15">
        <v>1.6000000000000001E-3</v>
      </c>
      <c r="C7" s="15">
        <v>1.5E-3</v>
      </c>
      <c r="D7" s="15">
        <v>1.6000000000000001E-3</v>
      </c>
      <c r="F7" s="16" t="s">
        <v>5</v>
      </c>
      <c r="G7" s="14">
        <v>6261</v>
      </c>
      <c r="H7" s="16">
        <v>1.39</v>
      </c>
      <c r="J7" s="4" t="s">
        <v>36</v>
      </c>
      <c r="K7" s="13">
        <f>LARGE((K10,K11),1)</f>
        <v>0.53652694610778451</v>
      </c>
      <c r="N7" s="13" t="str">
        <f>IF((B20+B21)&gt;(C20+C21),B4,C4)</f>
        <v>SB</v>
      </c>
    </row>
    <row r="8" spans="1:21" ht="15" thickBot="1">
      <c r="A8" s="16">
        <v>3</v>
      </c>
      <c r="B8" s="15">
        <v>1.9E-3</v>
      </c>
      <c r="C8" s="15">
        <v>1.1999999999999999E-3</v>
      </c>
      <c r="D8" s="15">
        <v>1.6000000000000001E-3</v>
      </c>
      <c r="F8" s="16" t="s">
        <v>6</v>
      </c>
      <c r="G8" s="14">
        <v>4970</v>
      </c>
      <c r="H8" s="16">
        <v>1.1100000000000001</v>
      </c>
      <c r="K8" s="11">
        <f>LARGE(B11:C11,1)/(B11+C11)</f>
        <v>0.71074380165289264</v>
      </c>
    </row>
    <row r="9" spans="1:21" ht="15" thickBot="1">
      <c r="A9" s="16">
        <v>4</v>
      </c>
      <c r="B9" s="15">
        <v>3.5000000000000001E-3</v>
      </c>
      <c r="C9" s="15">
        <v>2.3999999999999998E-3</v>
      </c>
      <c r="D9" s="15">
        <v>2.8999999999999998E-3</v>
      </c>
      <c r="F9" s="16" t="s">
        <v>7</v>
      </c>
      <c r="G9" s="14">
        <v>3922</v>
      </c>
      <c r="H9" s="16">
        <v>0.87</v>
      </c>
      <c r="K9" s="11">
        <f>LARGE(B12:C12,1)/(B12+C12)</f>
        <v>0.61994609164420478</v>
      </c>
    </row>
    <row r="10" spans="1:21" ht="15" thickBot="1">
      <c r="A10" s="16">
        <v>5</v>
      </c>
      <c r="B10" s="15">
        <v>1.0200000000000001E-2</v>
      </c>
      <c r="C10" s="15">
        <v>5.1000000000000004E-3</v>
      </c>
      <c r="D10" s="15">
        <v>7.7000000000000002E-3</v>
      </c>
      <c r="F10" s="16" t="s">
        <v>8</v>
      </c>
      <c r="G10" s="14">
        <v>3539</v>
      </c>
      <c r="H10" s="16">
        <v>0.79</v>
      </c>
      <c r="K10" s="11">
        <f>LARGE(B20:C20,1)/(B20+C20)</f>
        <v>0.53652694610778451</v>
      </c>
    </row>
    <row r="11" spans="1:21" ht="15" thickBot="1">
      <c r="A11" s="16">
        <v>6</v>
      </c>
      <c r="B11" s="15">
        <v>2.58E-2</v>
      </c>
      <c r="C11" s="15">
        <v>1.0500000000000001E-2</v>
      </c>
      <c r="D11" s="15">
        <v>1.8100000000000002E-2</v>
      </c>
      <c r="F11" s="16" t="s">
        <v>9</v>
      </c>
      <c r="G11" s="14">
        <v>3403</v>
      </c>
      <c r="H11" s="16">
        <v>0.76</v>
      </c>
      <c r="K11" s="11">
        <f>LARGE(B21:C21,1)/(B21+C21)</f>
        <v>0.53094462540716614</v>
      </c>
    </row>
    <row r="12" spans="1:21" ht="15" thickBot="1">
      <c r="A12" s="16">
        <v>7</v>
      </c>
      <c r="B12" s="15">
        <v>4.5999999999999999E-2</v>
      </c>
      <c r="C12" s="15">
        <v>2.8199999999999999E-2</v>
      </c>
      <c r="D12" s="15">
        <v>3.7100000000000001E-2</v>
      </c>
      <c r="F12" s="16" t="s">
        <v>10</v>
      </c>
      <c r="G12" s="14">
        <v>3265</v>
      </c>
      <c r="H12" s="16">
        <v>0.73</v>
      </c>
    </row>
    <row r="13" spans="1:21" ht="15" thickBot="1">
      <c r="A13" s="16">
        <v>8</v>
      </c>
      <c r="B13" s="15">
        <v>6.9599999999999995E-2</v>
      </c>
      <c r="C13" s="15">
        <v>4.4499999999999998E-2</v>
      </c>
      <c r="D13" s="15">
        <v>5.7099999999999998E-2</v>
      </c>
      <c r="F13" s="16" t="s">
        <v>11</v>
      </c>
      <c r="G13" s="14">
        <v>3395</v>
      </c>
      <c r="H13" s="16">
        <v>0.76</v>
      </c>
    </row>
    <row r="14" spans="1:21" ht="15" thickBot="1">
      <c r="A14" s="16">
        <v>9</v>
      </c>
      <c r="B14" s="15">
        <v>8.2699999999999996E-2</v>
      </c>
      <c r="C14" s="15">
        <v>5.8599999999999999E-2</v>
      </c>
      <c r="D14" s="15">
        <v>7.0699999999999999E-2</v>
      </c>
      <c r="F14" s="16" t="s">
        <v>12</v>
      </c>
      <c r="G14" s="14">
        <v>3859</v>
      </c>
      <c r="H14" s="16">
        <v>0.86</v>
      </c>
    </row>
    <row r="15" spans="1:21" ht="15" thickBot="1">
      <c r="A15" s="16">
        <v>10</v>
      </c>
      <c r="B15" s="15">
        <v>8.5599999999999996E-2</v>
      </c>
      <c r="C15" s="15">
        <v>7.0099999999999996E-2</v>
      </c>
      <c r="D15" s="15">
        <v>7.7799999999999994E-2</v>
      </c>
      <c r="F15" s="16" t="s">
        <v>13</v>
      </c>
      <c r="G15" s="14">
        <v>4406</v>
      </c>
      <c r="H15" s="16">
        <v>0.98</v>
      </c>
    </row>
    <row r="16" spans="1:21" ht="15" thickBot="1">
      <c r="A16" s="16">
        <v>11</v>
      </c>
      <c r="B16" s="15">
        <v>8.43E-2</v>
      </c>
      <c r="C16" s="15">
        <v>8.5800000000000001E-2</v>
      </c>
      <c r="D16" s="15">
        <v>8.5099999999999995E-2</v>
      </c>
      <c r="F16" s="16" t="s">
        <v>14</v>
      </c>
      <c r="G16" s="14">
        <v>4916</v>
      </c>
      <c r="H16" s="16">
        <v>1.0900000000000001</v>
      </c>
    </row>
    <row r="17" spans="1:14" ht="15" thickBot="1">
      <c r="A17" s="16">
        <v>12</v>
      </c>
      <c r="B17" s="15">
        <v>8.3099999999999993E-2</v>
      </c>
      <c r="C17" s="15">
        <v>9.1700000000000004E-2</v>
      </c>
      <c r="D17" s="15">
        <v>8.7400000000000005E-2</v>
      </c>
    </row>
    <row r="18" spans="1:14" ht="15" thickBot="1">
      <c r="A18" s="16">
        <v>13</v>
      </c>
      <c r="B18" s="15">
        <v>8.2000000000000003E-2</v>
      </c>
      <c r="C18" s="15">
        <v>9.0200000000000002E-2</v>
      </c>
      <c r="D18" s="15">
        <v>8.6099999999999996E-2</v>
      </c>
    </row>
    <row r="19" spans="1:14" ht="15" thickBot="1">
      <c r="A19" s="16">
        <v>14</v>
      </c>
      <c r="B19" s="15">
        <v>8.0600000000000005E-2</v>
      </c>
      <c r="C19" s="15">
        <v>8.9899999999999994E-2</v>
      </c>
      <c r="D19" s="15">
        <v>8.5300000000000001E-2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7.7399999999999997E-2</v>
      </c>
      <c r="C20" s="15">
        <v>8.9599999999999999E-2</v>
      </c>
      <c r="D20" s="15">
        <v>8.3500000000000005E-2</v>
      </c>
      <c r="F20" s="16" t="s">
        <v>17</v>
      </c>
      <c r="G20" s="14">
        <v>3882</v>
      </c>
      <c r="H20" s="16">
        <v>0.86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7.1999999999999995E-2</v>
      </c>
      <c r="C21" s="15">
        <v>8.1500000000000003E-2</v>
      </c>
      <c r="D21" s="15">
        <v>7.6799999999999993E-2</v>
      </c>
      <c r="F21" s="16" t="s">
        <v>18</v>
      </c>
      <c r="G21" s="14">
        <v>4570</v>
      </c>
      <c r="H21" s="16">
        <v>1.02</v>
      </c>
      <c r="J21" s="16">
        <v>5</v>
      </c>
      <c r="K21" s="16">
        <v>682</v>
      </c>
      <c r="L21" s="17">
        <v>42045</v>
      </c>
      <c r="M21" s="16" t="s">
        <v>46</v>
      </c>
      <c r="N21" s="5">
        <f>K21/F$2</f>
        <v>0.15155555555555555</v>
      </c>
    </row>
    <row r="22" spans="1:14" ht="15" thickBot="1">
      <c r="A22" s="16">
        <v>17</v>
      </c>
      <c r="B22" s="15">
        <v>6.4500000000000002E-2</v>
      </c>
      <c r="C22" s="15">
        <v>7.3099999999999998E-2</v>
      </c>
      <c r="D22" s="15">
        <v>6.88E-2</v>
      </c>
      <c r="F22" s="16" t="s">
        <v>19</v>
      </c>
      <c r="G22" s="14">
        <v>4628</v>
      </c>
      <c r="H22" s="16">
        <v>1.03</v>
      </c>
      <c r="J22" s="16">
        <v>10</v>
      </c>
      <c r="K22" s="16">
        <v>641</v>
      </c>
      <c r="L22" s="17">
        <v>42055</v>
      </c>
      <c r="M22" s="16" t="s">
        <v>45</v>
      </c>
      <c r="N22" s="5">
        <f t="shared" ref="N22:N28" si="0">K22/F$2</f>
        <v>0.14244444444444446</v>
      </c>
    </row>
    <row r="23" spans="1:14" ht="15" thickBot="1">
      <c r="A23" s="16">
        <v>18</v>
      </c>
      <c r="B23" s="15">
        <v>4.3700000000000003E-2</v>
      </c>
      <c r="C23" s="15">
        <v>5.7299999999999997E-2</v>
      </c>
      <c r="D23" s="15">
        <v>5.0500000000000003E-2</v>
      </c>
      <c r="F23" s="16" t="s">
        <v>20</v>
      </c>
      <c r="G23" s="14">
        <v>4676</v>
      </c>
      <c r="H23" s="16">
        <v>1.04</v>
      </c>
      <c r="J23" s="16">
        <v>20</v>
      </c>
      <c r="K23" s="16">
        <v>628</v>
      </c>
      <c r="L23" s="17">
        <v>42063</v>
      </c>
      <c r="M23" s="16" t="s">
        <v>51</v>
      </c>
      <c r="N23" s="5">
        <f t="shared" si="0"/>
        <v>0.13955555555555554</v>
      </c>
    </row>
    <row r="24" spans="1:14" ht="15" thickBot="1">
      <c r="A24" s="16">
        <v>19</v>
      </c>
      <c r="B24" s="15">
        <v>3.1300000000000001E-2</v>
      </c>
      <c r="C24" s="15">
        <v>4.0899999999999999E-2</v>
      </c>
      <c r="D24" s="15">
        <v>3.61E-2</v>
      </c>
      <c r="F24" s="16" t="s">
        <v>21</v>
      </c>
      <c r="G24" s="14">
        <v>4561</v>
      </c>
      <c r="H24" s="16">
        <v>1.02</v>
      </c>
      <c r="J24" s="16">
        <v>30</v>
      </c>
      <c r="K24" s="16">
        <v>615</v>
      </c>
      <c r="L24" s="17">
        <v>42069</v>
      </c>
      <c r="M24" s="16" t="s">
        <v>45</v>
      </c>
      <c r="N24" s="5">
        <f t="shared" si="0"/>
        <v>0.13666666666666666</v>
      </c>
    </row>
    <row r="25" spans="1:14" ht="15" thickBot="1">
      <c r="A25" s="16">
        <v>20</v>
      </c>
      <c r="B25" s="15">
        <v>2.06E-2</v>
      </c>
      <c r="C25" s="15">
        <v>3.2599999999999997E-2</v>
      </c>
      <c r="D25" s="15">
        <v>2.6599999999999999E-2</v>
      </c>
      <c r="F25" s="16" t="s">
        <v>22</v>
      </c>
      <c r="G25" s="14">
        <v>4799</v>
      </c>
      <c r="H25" s="16">
        <v>1.07</v>
      </c>
      <c r="J25" s="16">
        <v>50</v>
      </c>
      <c r="K25" s="16">
        <v>601</v>
      </c>
      <c r="L25" s="17">
        <v>42038</v>
      </c>
      <c r="M25" s="16" t="s">
        <v>45</v>
      </c>
      <c r="N25" s="5">
        <f t="shared" si="0"/>
        <v>0.13355555555555557</v>
      </c>
    </row>
    <row r="26" spans="1:14" ht="15" thickBot="1">
      <c r="A26" s="16">
        <v>21</v>
      </c>
      <c r="B26" s="15">
        <v>1.4800000000000001E-2</v>
      </c>
      <c r="C26" s="15">
        <v>2.2599999999999999E-2</v>
      </c>
      <c r="D26" s="15">
        <v>1.8700000000000001E-2</v>
      </c>
      <c r="F26" s="16" t="s">
        <v>23</v>
      </c>
      <c r="G26" s="14">
        <v>4327</v>
      </c>
      <c r="H26" s="16">
        <v>0.96</v>
      </c>
      <c r="J26" s="16">
        <v>100</v>
      </c>
      <c r="K26" s="16">
        <v>582</v>
      </c>
      <c r="L26" s="17">
        <v>42038</v>
      </c>
      <c r="M26" s="16" t="s">
        <v>51</v>
      </c>
      <c r="N26" s="5">
        <f t="shared" si="0"/>
        <v>0.12933333333333333</v>
      </c>
    </row>
    <row r="27" spans="1:14" ht="15" thickBot="1">
      <c r="A27" s="16">
        <v>22</v>
      </c>
      <c r="B27" s="15">
        <v>9.4999999999999998E-3</v>
      </c>
      <c r="C27" s="15">
        <v>1.14E-2</v>
      </c>
      <c r="D27" s="15">
        <v>1.04E-2</v>
      </c>
      <c r="J27" s="16">
        <v>150</v>
      </c>
      <c r="K27" s="16">
        <v>563</v>
      </c>
      <c r="L27" s="17">
        <v>42084</v>
      </c>
      <c r="M27" s="16" t="s">
        <v>51</v>
      </c>
      <c r="N27" s="5">
        <f t="shared" si="0"/>
        <v>0.12511111111111112</v>
      </c>
    </row>
    <row r="28" spans="1:14" ht="15" thickBot="1">
      <c r="A28" s="16">
        <v>23</v>
      </c>
      <c r="B28" s="15">
        <v>4.4999999999999997E-3</v>
      </c>
      <c r="C28" s="15">
        <v>6.3E-3</v>
      </c>
      <c r="D28" s="15">
        <v>5.4000000000000003E-3</v>
      </c>
      <c r="J28" s="16">
        <v>200</v>
      </c>
      <c r="K28" s="16">
        <v>550</v>
      </c>
      <c r="L28" s="17">
        <v>42006</v>
      </c>
      <c r="M28" s="16" t="s">
        <v>44</v>
      </c>
      <c r="N28" s="5">
        <f t="shared" si="0"/>
        <v>0.12222222222222222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24500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1.17E-2</v>
      </c>
      <c r="C5" s="15">
        <v>8.5000000000000006E-3</v>
      </c>
      <c r="D5" s="15">
        <v>0.01</v>
      </c>
      <c r="F5" s="16" t="s">
        <v>4</v>
      </c>
      <c r="G5" s="14">
        <v>26366</v>
      </c>
      <c r="H5" s="16">
        <v>1.08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8.2000000000000007E-3</v>
      </c>
      <c r="C6" s="15">
        <v>7.0000000000000001E-3</v>
      </c>
      <c r="D6" s="15">
        <v>7.6E-3</v>
      </c>
      <c r="F6" s="16" t="s">
        <v>5</v>
      </c>
      <c r="G6" s="14">
        <v>25416</v>
      </c>
      <c r="H6" s="16">
        <v>1.04</v>
      </c>
      <c r="J6" s="12" t="s">
        <v>35</v>
      </c>
      <c r="K6" s="13">
        <f>LARGE((K8,K9),1)</f>
        <v>0.6412825651302605</v>
      </c>
      <c r="N6" s="13" t="str">
        <f>IF((B11+B12)&gt;(C11+C12),B4,C4)</f>
        <v>SB</v>
      </c>
    </row>
    <row r="7" spans="1:21" ht="15" thickBot="1">
      <c r="A7" s="16">
        <v>2</v>
      </c>
      <c r="B7" s="15">
        <v>7.4000000000000003E-3</v>
      </c>
      <c r="C7" s="15">
        <v>7.1000000000000004E-3</v>
      </c>
      <c r="D7" s="15">
        <v>7.3000000000000001E-3</v>
      </c>
      <c r="F7" s="16" t="s">
        <v>6</v>
      </c>
      <c r="G7" s="14">
        <v>25551</v>
      </c>
      <c r="H7" s="16">
        <v>1.04</v>
      </c>
      <c r="J7" s="4" t="s">
        <v>36</v>
      </c>
      <c r="K7" s="13">
        <f>LARGE((K10,K11),1)</f>
        <v>0.55261459005810198</v>
      </c>
      <c r="N7" s="13" t="str">
        <f>IF((B20+B21)&gt;(C20+C21),B4,C4)</f>
        <v>NB</v>
      </c>
    </row>
    <row r="8" spans="1:21" ht="15" thickBot="1">
      <c r="A8" s="16">
        <v>3</v>
      </c>
      <c r="B8" s="15">
        <v>4.4000000000000003E-3</v>
      </c>
      <c r="C8" s="15">
        <v>4.4000000000000003E-3</v>
      </c>
      <c r="D8" s="15">
        <v>4.4000000000000003E-3</v>
      </c>
      <c r="F8" s="16" t="s">
        <v>7</v>
      </c>
      <c r="G8" s="14">
        <v>24258</v>
      </c>
      <c r="H8" s="16">
        <v>0.99</v>
      </c>
      <c r="K8" s="11">
        <f>LARGE(B11:C11,1)/(B11+C11)</f>
        <v>0.58439201451905631</v>
      </c>
    </row>
    <row r="9" spans="1:21" ht="15" thickBot="1">
      <c r="A9" s="16">
        <v>4</v>
      </c>
      <c r="B9" s="15">
        <v>4.8999999999999998E-3</v>
      </c>
      <c r="C9" s="15">
        <v>5.3E-3</v>
      </c>
      <c r="D9" s="15">
        <v>5.1000000000000004E-3</v>
      </c>
      <c r="F9" s="16" t="s">
        <v>8</v>
      </c>
      <c r="G9" s="14">
        <v>24315</v>
      </c>
      <c r="H9" s="16">
        <v>0.99</v>
      </c>
      <c r="K9" s="11">
        <f>LARGE(B12:C12,1)/(B12+C12)</f>
        <v>0.6412825651302605</v>
      </c>
    </row>
    <row r="10" spans="1:21" ht="15" thickBot="1">
      <c r="A10" s="16">
        <v>5</v>
      </c>
      <c r="B10" s="15">
        <v>8.3999999999999995E-3</v>
      </c>
      <c r="C10" s="15">
        <v>1.12E-2</v>
      </c>
      <c r="D10" s="15">
        <v>9.9000000000000008E-3</v>
      </c>
      <c r="F10" s="16" t="s">
        <v>9</v>
      </c>
      <c r="G10" s="14">
        <v>23808</v>
      </c>
      <c r="H10" s="16">
        <v>0.97</v>
      </c>
      <c r="K10" s="11">
        <f>LARGE(B20:C20,1)/(B20+C20)</f>
        <v>0.53167115902964956</v>
      </c>
    </row>
    <row r="11" spans="1:21" ht="15" thickBot="1">
      <c r="A11" s="16">
        <v>6</v>
      </c>
      <c r="B11" s="15">
        <v>2.29E-2</v>
      </c>
      <c r="C11" s="15">
        <v>3.2199999999999999E-2</v>
      </c>
      <c r="D11" s="15">
        <v>2.7799999999999998E-2</v>
      </c>
      <c r="F11" s="16" t="s">
        <v>10</v>
      </c>
      <c r="G11" s="14">
        <v>23694</v>
      </c>
      <c r="H11" s="16">
        <v>0.97</v>
      </c>
      <c r="K11" s="11">
        <f>LARGE(B21:C21,1)/(B21+C21)</f>
        <v>0.55261459005810198</v>
      </c>
    </row>
    <row r="12" spans="1:21" ht="15" thickBot="1">
      <c r="A12" s="16">
        <v>7</v>
      </c>
      <c r="B12" s="15">
        <v>3.5799999999999998E-2</v>
      </c>
      <c r="C12" s="15">
        <v>6.4000000000000001E-2</v>
      </c>
      <c r="D12" s="15">
        <v>5.0599999999999999E-2</v>
      </c>
      <c r="F12" s="16" t="s">
        <v>11</v>
      </c>
      <c r="G12" s="14">
        <v>24009</v>
      </c>
      <c r="H12" s="16">
        <v>0.98</v>
      </c>
    </row>
    <row r="13" spans="1:21" ht="15" thickBot="1">
      <c r="A13" s="16">
        <v>8</v>
      </c>
      <c r="B13" s="15">
        <v>4.2999999999999997E-2</v>
      </c>
      <c r="C13" s="15">
        <v>6.93E-2</v>
      </c>
      <c r="D13" s="15">
        <v>5.6800000000000003E-2</v>
      </c>
      <c r="F13" s="16" t="s">
        <v>12</v>
      </c>
      <c r="G13" s="14">
        <v>24700</v>
      </c>
      <c r="H13" s="16">
        <v>1.01</v>
      </c>
    </row>
    <row r="14" spans="1:21" ht="15" thickBot="1">
      <c r="A14" s="16">
        <v>9</v>
      </c>
      <c r="B14" s="15">
        <v>4.9399999999999999E-2</v>
      </c>
      <c r="C14" s="15">
        <v>6.2700000000000006E-2</v>
      </c>
      <c r="D14" s="15">
        <v>5.6399999999999999E-2</v>
      </c>
      <c r="F14" s="16" t="s">
        <v>13</v>
      </c>
      <c r="G14" s="14">
        <v>23565</v>
      </c>
      <c r="H14" s="16">
        <v>0.96</v>
      </c>
    </row>
    <row r="15" spans="1:21" ht="15" thickBot="1">
      <c r="A15" s="16">
        <v>10</v>
      </c>
      <c r="B15" s="15">
        <v>5.5800000000000002E-2</v>
      </c>
      <c r="C15" s="15">
        <v>6.4299999999999996E-2</v>
      </c>
      <c r="D15" s="15">
        <v>6.0299999999999999E-2</v>
      </c>
      <c r="F15" s="16" t="s">
        <v>14</v>
      </c>
      <c r="G15" s="14">
        <v>24865</v>
      </c>
      <c r="H15" s="16">
        <v>1.02</v>
      </c>
    </row>
    <row r="16" spans="1:21" ht="15" thickBot="1">
      <c r="A16" s="16">
        <v>11</v>
      </c>
      <c r="B16" s="15">
        <v>6.3899999999999998E-2</v>
      </c>
      <c r="C16" s="15">
        <v>6.8900000000000003E-2</v>
      </c>
      <c r="D16" s="15">
        <v>6.6500000000000004E-2</v>
      </c>
      <c r="F16" s="16" t="s">
        <v>14</v>
      </c>
      <c r="G16" s="14">
        <v>23514</v>
      </c>
      <c r="H16" s="16">
        <v>1.02</v>
      </c>
    </row>
    <row r="17" spans="1:14" ht="15" thickBot="1">
      <c r="A17" s="16">
        <v>12</v>
      </c>
      <c r="B17" s="15">
        <v>7.17E-2</v>
      </c>
      <c r="C17" s="15">
        <v>7.3800000000000004E-2</v>
      </c>
      <c r="D17" s="15">
        <v>7.2800000000000004E-2</v>
      </c>
    </row>
    <row r="18" spans="1:14" ht="15" thickBot="1">
      <c r="A18" s="16">
        <v>13</v>
      </c>
      <c r="B18" s="15">
        <v>7.2700000000000001E-2</v>
      </c>
      <c r="C18" s="15">
        <v>7.1400000000000005E-2</v>
      </c>
      <c r="D18" s="15">
        <v>7.1999999999999995E-2</v>
      </c>
    </row>
    <row r="19" spans="1:14" ht="15" thickBot="1">
      <c r="A19" s="16">
        <v>14</v>
      </c>
      <c r="B19" s="15">
        <v>7.3599999999999999E-2</v>
      </c>
      <c r="C19" s="15">
        <v>6.9599999999999995E-2</v>
      </c>
      <c r="D19" s="15">
        <v>7.1499999999999994E-2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7.8899999999999998E-2</v>
      </c>
      <c r="C20" s="15">
        <v>6.9500000000000006E-2</v>
      </c>
      <c r="D20" s="15">
        <v>7.3899999999999993E-2</v>
      </c>
      <c r="F20" s="16" t="s">
        <v>17</v>
      </c>
      <c r="G20" s="14">
        <v>15294</v>
      </c>
      <c r="H20" s="16">
        <v>0.62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8.5599999999999996E-2</v>
      </c>
      <c r="C21" s="15">
        <v>6.93E-2</v>
      </c>
      <c r="D21" s="15">
        <v>7.6999999999999999E-2</v>
      </c>
      <c r="F21" s="16" t="s">
        <v>18</v>
      </c>
      <c r="G21" s="14">
        <v>25760</v>
      </c>
      <c r="H21" s="16">
        <v>1.05</v>
      </c>
      <c r="J21" s="16">
        <v>5</v>
      </c>
      <c r="K21" s="16">
        <v>2596</v>
      </c>
      <c r="L21" s="17">
        <v>42153</v>
      </c>
      <c r="M21" s="16" t="s">
        <v>44</v>
      </c>
      <c r="N21" s="5">
        <f>K21/F$2</f>
        <v>0.10595918367346939</v>
      </c>
    </row>
    <row r="22" spans="1:14" ht="15" thickBot="1">
      <c r="A22" s="16">
        <v>17</v>
      </c>
      <c r="B22" s="15">
        <v>8.7999999999999995E-2</v>
      </c>
      <c r="C22" s="15">
        <v>6.83E-2</v>
      </c>
      <c r="D22" s="15">
        <v>7.7600000000000002E-2</v>
      </c>
      <c r="F22" s="16" t="s">
        <v>19</v>
      </c>
      <c r="G22" s="14">
        <v>26820</v>
      </c>
      <c r="H22" s="16">
        <v>1.1000000000000001</v>
      </c>
      <c r="J22" s="16">
        <v>10</v>
      </c>
      <c r="K22" s="16">
        <v>2515</v>
      </c>
      <c r="L22" s="17">
        <v>42069</v>
      </c>
      <c r="M22" s="16" t="s">
        <v>37</v>
      </c>
      <c r="N22" s="5">
        <f t="shared" ref="N22:N28" si="0">K22/F$2</f>
        <v>0.10265306122448979</v>
      </c>
    </row>
    <row r="23" spans="1:14" ht="15" thickBot="1">
      <c r="A23" s="16">
        <v>18</v>
      </c>
      <c r="B23" s="15">
        <v>6.1400000000000003E-2</v>
      </c>
      <c r="C23" s="15">
        <v>5.0799999999999998E-2</v>
      </c>
      <c r="D23" s="15">
        <v>5.5800000000000002E-2</v>
      </c>
      <c r="F23" s="16" t="s">
        <v>20</v>
      </c>
      <c r="G23" s="14">
        <v>27032</v>
      </c>
      <c r="H23" s="16">
        <v>1.1000000000000001</v>
      </c>
      <c r="J23" s="16">
        <v>20</v>
      </c>
      <c r="K23" s="16">
        <v>2453</v>
      </c>
      <c r="L23" s="17">
        <v>42062</v>
      </c>
      <c r="M23" s="16" t="s">
        <v>44</v>
      </c>
      <c r="N23" s="5">
        <f t="shared" si="0"/>
        <v>0.10012244897959184</v>
      </c>
    </row>
    <row r="24" spans="1:14" ht="15" thickBot="1">
      <c r="A24" s="16">
        <v>19</v>
      </c>
      <c r="B24" s="15">
        <v>4.6199999999999998E-2</v>
      </c>
      <c r="C24" s="15">
        <v>3.9100000000000003E-2</v>
      </c>
      <c r="D24" s="15">
        <v>4.2500000000000003E-2</v>
      </c>
      <c r="F24" s="16" t="s">
        <v>21</v>
      </c>
      <c r="G24" s="14">
        <v>26814</v>
      </c>
      <c r="H24" s="16">
        <v>1.1000000000000001</v>
      </c>
      <c r="J24" s="16">
        <v>30</v>
      </c>
      <c r="K24" s="16">
        <v>2417</v>
      </c>
      <c r="L24" s="17">
        <v>42087</v>
      </c>
      <c r="M24" s="16" t="s">
        <v>37</v>
      </c>
      <c r="N24" s="5">
        <f t="shared" si="0"/>
        <v>9.8653061224489802E-2</v>
      </c>
    </row>
    <row r="25" spans="1:14" ht="15" thickBot="1">
      <c r="A25" s="16">
        <v>20</v>
      </c>
      <c r="B25" s="15">
        <v>3.6400000000000002E-2</v>
      </c>
      <c r="C25" s="15">
        <v>2.92E-2</v>
      </c>
      <c r="D25" s="15">
        <v>3.2599999999999997E-2</v>
      </c>
      <c r="F25" s="16" t="s">
        <v>22</v>
      </c>
      <c r="G25" s="14">
        <v>28668</v>
      </c>
      <c r="H25" s="16">
        <v>1.17</v>
      </c>
      <c r="J25" s="16">
        <v>50</v>
      </c>
      <c r="K25" s="16">
        <v>2372</v>
      </c>
      <c r="L25" s="17">
        <v>42045</v>
      </c>
      <c r="M25" s="16" t="s">
        <v>38</v>
      </c>
      <c r="N25" s="5">
        <f t="shared" si="0"/>
        <v>9.6816326530612243E-2</v>
      </c>
    </row>
    <row r="26" spans="1:14" ht="15" thickBot="1">
      <c r="A26" s="16">
        <v>21</v>
      </c>
      <c r="B26" s="15">
        <v>3.09E-2</v>
      </c>
      <c r="C26" s="15">
        <v>2.3900000000000001E-2</v>
      </c>
      <c r="D26" s="15">
        <v>2.7199999999999998E-2</v>
      </c>
      <c r="F26" s="16" t="s">
        <v>23</v>
      </c>
      <c r="G26" s="14">
        <v>20836</v>
      </c>
      <c r="H26" s="16">
        <v>0.85</v>
      </c>
      <c r="J26" s="16">
        <v>100</v>
      </c>
      <c r="K26" s="16">
        <v>2312</v>
      </c>
      <c r="L26" s="17">
        <v>42174</v>
      </c>
      <c r="M26" s="16" t="s">
        <v>37</v>
      </c>
      <c r="N26" s="5">
        <f t="shared" si="0"/>
        <v>9.4367346938775507E-2</v>
      </c>
    </row>
    <row r="27" spans="1:14" ht="15" thickBot="1">
      <c r="A27" s="16">
        <v>22</v>
      </c>
      <c r="B27" s="15">
        <v>2.1899999999999999E-2</v>
      </c>
      <c r="C27" s="15">
        <v>1.78E-2</v>
      </c>
      <c r="D27" s="15">
        <v>1.9800000000000002E-2</v>
      </c>
      <c r="J27" s="16">
        <v>150</v>
      </c>
      <c r="K27" s="16">
        <v>2277</v>
      </c>
      <c r="L27" s="17">
        <v>42138</v>
      </c>
      <c r="M27" s="16" t="s">
        <v>37</v>
      </c>
      <c r="N27" s="5">
        <f t="shared" si="0"/>
        <v>9.2938775510204089E-2</v>
      </c>
    </row>
    <row r="28" spans="1:14" ht="15" thickBot="1">
      <c r="A28" s="16">
        <v>23</v>
      </c>
      <c r="B28" s="15">
        <v>1.6799999999999999E-2</v>
      </c>
      <c r="C28" s="15">
        <v>1.2200000000000001E-2</v>
      </c>
      <c r="D28" s="15">
        <v>1.44E-2</v>
      </c>
      <c r="J28" s="16">
        <v>200</v>
      </c>
      <c r="K28" s="16">
        <v>2248</v>
      </c>
      <c r="L28" s="17">
        <v>42054</v>
      </c>
      <c r="M28" s="16" t="s">
        <v>44</v>
      </c>
      <c r="N28" s="5">
        <f t="shared" si="0"/>
        <v>9.1755102040816328E-2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sqref="A1:U1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75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D2" s="8" t="s">
        <v>39</v>
      </c>
      <c r="F2" s="10">
        <v>15300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6.3E-3</v>
      </c>
      <c r="C5" s="15">
        <v>7.4000000000000003E-3</v>
      </c>
      <c r="D5" s="15">
        <v>6.8999999999999999E-3</v>
      </c>
      <c r="F5" s="16" t="s">
        <v>3</v>
      </c>
      <c r="G5" s="14">
        <v>16142</v>
      </c>
      <c r="H5" s="16">
        <v>1.06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4.1000000000000003E-3</v>
      </c>
      <c r="C6" s="15">
        <v>5.7000000000000002E-3</v>
      </c>
      <c r="D6" s="15">
        <v>4.8999999999999998E-3</v>
      </c>
      <c r="F6" s="16" t="s">
        <v>4</v>
      </c>
      <c r="G6" s="14">
        <v>17420</v>
      </c>
      <c r="H6" s="16">
        <v>1.1399999999999999</v>
      </c>
      <c r="J6" s="12" t="s">
        <v>35</v>
      </c>
      <c r="K6" s="13">
        <f>LARGE((K8,K9),1)</f>
        <v>0.50480000000000003</v>
      </c>
      <c r="N6" s="13" t="str">
        <f>IF((B11+B12)&gt;(C11+C12),B4,C4)</f>
        <v>NB</v>
      </c>
    </row>
    <row r="7" spans="1:21" ht="15" thickBot="1">
      <c r="A7" s="16">
        <v>2</v>
      </c>
      <c r="B7" s="15">
        <v>3.0000000000000001E-3</v>
      </c>
      <c r="C7" s="15">
        <v>5.4000000000000003E-3</v>
      </c>
      <c r="D7" s="15">
        <v>4.1999999999999997E-3</v>
      </c>
      <c r="F7" s="16" t="s">
        <v>5</v>
      </c>
      <c r="G7" s="14">
        <v>17211</v>
      </c>
      <c r="H7" s="16">
        <v>1.1299999999999999</v>
      </c>
      <c r="J7" s="4" t="s">
        <v>36</v>
      </c>
      <c r="K7" s="13">
        <f>LARGE((K10,K11),1)</f>
        <v>0.50868658790826959</v>
      </c>
      <c r="N7" s="13" t="str">
        <f>IF((B20+B21)&gt;(C20+C21),B4,C4)</f>
        <v>NB</v>
      </c>
    </row>
    <row r="8" spans="1:21" ht="15" thickBot="1">
      <c r="A8" s="16">
        <v>3</v>
      </c>
      <c r="B8" s="15">
        <v>2E-3</v>
      </c>
      <c r="C8" s="15">
        <v>3.0999999999999999E-3</v>
      </c>
      <c r="D8" s="15">
        <v>2.5000000000000001E-3</v>
      </c>
      <c r="F8" s="16" t="s">
        <v>6</v>
      </c>
      <c r="G8" s="14">
        <v>16150</v>
      </c>
      <c r="H8" s="16">
        <v>1.06</v>
      </c>
      <c r="K8" s="11">
        <f>LARGE(B11:C11,1)/(B11+C11)</f>
        <v>0.50080775444264947</v>
      </c>
    </row>
    <row r="9" spans="1:21" ht="15" thickBot="1">
      <c r="A9" s="16">
        <v>4</v>
      </c>
      <c r="B9" s="15">
        <v>2.8999999999999998E-3</v>
      </c>
      <c r="C9" s="15">
        <v>3.5999999999999999E-3</v>
      </c>
      <c r="D9" s="15">
        <v>3.2000000000000002E-3</v>
      </c>
      <c r="F9" s="16" t="s">
        <v>7</v>
      </c>
      <c r="G9" s="14">
        <v>14865</v>
      </c>
      <c r="H9" s="16">
        <v>0.97</v>
      </c>
      <c r="K9" s="11">
        <f>LARGE(B12:C12,1)/(B12+C12)</f>
        <v>0.50480000000000003</v>
      </c>
    </row>
    <row r="10" spans="1:21" ht="15" thickBot="1">
      <c r="A10" s="16">
        <v>5</v>
      </c>
      <c r="B10" s="15">
        <v>7.9000000000000008E-3</v>
      </c>
      <c r="C10" s="15">
        <v>9.4000000000000004E-3</v>
      </c>
      <c r="D10" s="15">
        <v>8.6E-3</v>
      </c>
      <c r="F10" s="16" t="s">
        <v>8</v>
      </c>
      <c r="G10" s="14">
        <v>14141</v>
      </c>
      <c r="H10" s="16">
        <v>0.93</v>
      </c>
      <c r="K10" s="11">
        <f>LARGE(B20:C20,1)/(B20+C20)</f>
        <v>0.50868658790826959</v>
      </c>
    </row>
    <row r="11" spans="1:21" ht="15" thickBot="1">
      <c r="A11" s="16">
        <v>6</v>
      </c>
      <c r="B11" s="15">
        <v>3.1E-2</v>
      </c>
      <c r="C11" s="15">
        <v>3.09E-2</v>
      </c>
      <c r="D11" s="15">
        <v>3.09E-2</v>
      </c>
      <c r="F11" s="16" t="s">
        <v>9</v>
      </c>
      <c r="G11" s="14">
        <v>13714</v>
      </c>
      <c r="H11" s="16">
        <v>0.9</v>
      </c>
      <c r="K11" s="11">
        <f>LARGE(B21:C21,1)/(B21+C21)</f>
        <v>0.50064766839378239</v>
      </c>
    </row>
    <row r="12" spans="1:21" ht="15" thickBot="1">
      <c r="A12" s="16">
        <v>7</v>
      </c>
      <c r="B12" s="15">
        <v>6.3100000000000003E-2</v>
      </c>
      <c r="C12" s="15">
        <v>6.1899999999999997E-2</v>
      </c>
      <c r="D12" s="15">
        <v>6.25E-2</v>
      </c>
      <c r="F12" s="16" t="s">
        <v>10</v>
      </c>
      <c r="G12" s="14">
        <v>13828</v>
      </c>
      <c r="H12" s="16">
        <v>0.91</v>
      </c>
    </row>
    <row r="13" spans="1:21" ht="15" thickBot="1">
      <c r="A13" s="16">
        <v>8</v>
      </c>
      <c r="B13" s="15">
        <v>6.6400000000000001E-2</v>
      </c>
      <c r="C13" s="15">
        <v>6.1499999999999999E-2</v>
      </c>
      <c r="D13" s="15">
        <v>6.4000000000000001E-2</v>
      </c>
      <c r="F13" s="16" t="s">
        <v>11</v>
      </c>
      <c r="G13" s="14">
        <v>14137</v>
      </c>
      <c r="H13" s="16">
        <v>0.93</v>
      </c>
    </row>
    <row r="14" spans="1:21" ht="15" thickBot="1">
      <c r="A14" s="16">
        <v>9</v>
      </c>
      <c r="B14" s="15">
        <v>5.9799999999999999E-2</v>
      </c>
      <c r="C14" s="15">
        <v>5.7500000000000002E-2</v>
      </c>
      <c r="D14" s="15">
        <v>5.8700000000000002E-2</v>
      </c>
      <c r="F14" s="16" t="s">
        <v>12</v>
      </c>
      <c r="G14" s="14">
        <v>15172</v>
      </c>
      <c r="H14" s="16">
        <v>0.99</v>
      </c>
    </row>
    <row r="15" spans="1:21" ht="15" thickBot="1">
      <c r="A15" s="16">
        <v>10</v>
      </c>
      <c r="B15" s="15">
        <v>6.1100000000000002E-2</v>
      </c>
      <c r="C15" s="15">
        <v>5.9299999999999999E-2</v>
      </c>
      <c r="D15" s="15">
        <v>6.0199999999999997E-2</v>
      </c>
      <c r="F15" s="16" t="s">
        <v>13</v>
      </c>
      <c r="G15" s="14">
        <v>15196</v>
      </c>
      <c r="H15" s="16">
        <v>0.99</v>
      </c>
    </row>
    <row r="16" spans="1:21" ht="15" thickBot="1">
      <c r="A16" s="16">
        <v>11</v>
      </c>
      <c r="B16" s="15">
        <v>6.4100000000000004E-2</v>
      </c>
      <c r="C16" s="15">
        <v>6.5699999999999995E-2</v>
      </c>
      <c r="D16" s="15">
        <v>6.4899999999999999E-2</v>
      </c>
      <c r="F16" s="16" t="s">
        <v>14</v>
      </c>
      <c r="G16" s="14">
        <v>15806</v>
      </c>
      <c r="H16" s="16">
        <v>1.03</v>
      </c>
    </row>
    <row r="17" spans="1:14" ht="15" thickBot="1">
      <c r="A17" s="16">
        <v>12</v>
      </c>
      <c r="B17" s="15">
        <v>6.7799999999999999E-2</v>
      </c>
      <c r="C17" s="15">
        <v>6.7500000000000004E-2</v>
      </c>
      <c r="D17" s="15">
        <v>6.7699999999999996E-2</v>
      </c>
    </row>
    <row r="18" spans="1:14" ht="15" thickBot="1">
      <c r="A18" s="16">
        <v>13</v>
      </c>
      <c r="B18" s="15">
        <v>6.9500000000000006E-2</v>
      </c>
      <c r="C18" s="15">
        <v>6.7699999999999996E-2</v>
      </c>
      <c r="D18" s="15">
        <v>6.8599999999999994E-2</v>
      </c>
    </row>
    <row r="19" spans="1:14" ht="15" thickBot="1">
      <c r="A19" s="16">
        <v>14</v>
      </c>
      <c r="B19" s="15">
        <v>6.7900000000000002E-2</v>
      </c>
      <c r="C19" s="15">
        <v>6.9000000000000006E-2</v>
      </c>
      <c r="D19" s="15">
        <v>6.8400000000000002E-2</v>
      </c>
      <c r="F19" s="28" t="s">
        <v>16</v>
      </c>
      <c r="G19" s="28" t="s">
        <v>1</v>
      </c>
      <c r="H19" s="28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7.3200000000000001E-2</v>
      </c>
      <c r="C20" s="15">
        <v>7.0699999999999999E-2</v>
      </c>
      <c r="D20" s="15">
        <v>7.1900000000000006E-2</v>
      </c>
      <c r="F20" s="29" t="s">
        <v>17</v>
      </c>
      <c r="G20" s="42">
        <v>11495</v>
      </c>
      <c r="H20" s="29">
        <v>0.75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7.7299999999999994E-2</v>
      </c>
      <c r="C21" s="15">
        <v>7.7100000000000002E-2</v>
      </c>
      <c r="D21" s="15">
        <v>7.7200000000000005E-2</v>
      </c>
      <c r="F21" s="29" t="s">
        <v>18</v>
      </c>
      <c r="G21" s="42">
        <v>15145</v>
      </c>
      <c r="H21" s="29">
        <v>0.99</v>
      </c>
      <c r="J21" s="16">
        <v>5</v>
      </c>
      <c r="K21" s="16">
        <v>1575</v>
      </c>
      <c r="L21" s="17">
        <v>42082</v>
      </c>
      <c r="M21" s="16" t="s">
        <v>37</v>
      </c>
      <c r="N21" s="5">
        <f>K21/F$2</f>
        <v>0.10294117647058823</v>
      </c>
    </row>
    <row r="22" spans="1:14" ht="15" thickBot="1">
      <c r="A22" s="16">
        <v>17</v>
      </c>
      <c r="B22" s="15">
        <v>7.6200000000000004E-2</v>
      </c>
      <c r="C22" s="15">
        <v>8.4000000000000005E-2</v>
      </c>
      <c r="D22" s="15">
        <v>8.0100000000000005E-2</v>
      </c>
      <c r="F22" s="29" t="s">
        <v>19</v>
      </c>
      <c r="G22" s="42">
        <v>16420</v>
      </c>
      <c r="H22" s="29">
        <v>1.08</v>
      </c>
      <c r="J22" s="16">
        <v>10</v>
      </c>
      <c r="K22" s="16">
        <v>1555</v>
      </c>
      <c r="L22" s="17">
        <v>42048</v>
      </c>
      <c r="M22" s="16" t="s">
        <v>37</v>
      </c>
      <c r="N22" s="5">
        <f t="shared" ref="N22:N28" si="0">K22/F$2</f>
        <v>0.10163398692810457</v>
      </c>
    </row>
    <row r="23" spans="1:14" ht="15" thickBot="1">
      <c r="A23" s="16">
        <v>18</v>
      </c>
      <c r="B23" s="15">
        <v>6.13E-2</v>
      </c>
      <c r="C23" s="15">
        <v>5.6099999999999997E-2</v>
      </c>
      <c r="D23" s="15">
        <v>5.8700000000000002E-2</v>
      </c>
      <c r="F23" s="29" t="s">
        <v>20</v>
      </c>
      <c r="G23" s="42">
        <v>16631</v>
      </c>
      <c r="H23" s="29">
        <v>1.0900000000000001</v>
      </c>
      <c r="J23" s="16">
        <v>20</v>
      </c>
      <c r="K23" s="16">
        <v>1540</v>
      </c>
      <c r="L23" s="17">
        <v>42059</v>
      </c>
      <c r="M23" s="16" t="s">
        <v>37</v>
      </c>
      <c r="N23" s="5">
        <f t="shared" si="0"/>
        <v>0.10065359477124183</v>
      </c>
    </row>
    <row r="24" spans="1:14" ht="15" thickBot="1">
      <c r="A24" s="16">
        <v>19</v>
      </c>
      <c r="B24" s="15">
        <v>4.4999999999999998E-2</v>
      </c>
      <c r="C24" s="15">
        <v>4.1300000000000003E-2</v>
      </c>
      <c r="D24" s="15">
        <v>4.3200000000000002E-2</v>
      </c>
      <c r="F24" s="29" t="s">
        <v>21</v>
      </c>
      <c r="G24" s="42">
        <v>16416</v>
      </c>
      <c r="H24" s="29">
        <v>1.07</v>
      </c>
      <c r="J24" s="16">
        <v>30</v>
      </c>
      <c r="K24" s="16">
        <v>1523</v>
      </c>
      <c r="L24" s="17">
        <v>42011</v>
      </c>
      <c r="M24" s="16" t="s">
        <v>37</v>
      </c>
      <c r="N24" s="5">
        <f t="shared" si="0"/>
        <v>9.9542483660130715E-2</v>
      </c>
    </row>
    <row r="25" spans="1:14" ht="15" thickBot="1">
      <c r="A25" s="16">
        <v>20</v>
      </c>
      <c r="B25" s="15">
        <v>3.3399999999999999E-2</v>
      </c>
      <c r="C25" s="15">
        <v>3.5099999999999999E-2</v>
      </c>
      <c r="D25" s="15">
        <v>3.4200000000000001E-2</v>
      </c>
      <c r="F25" s="29" t="s">
        <v>22</v>
      </c>
      <c r="G25" s="42">
        <v>16996</v>
      </c>
      <c r="H25" s="29">
        <v>1.1100000000000001</v>
      </c>
      <c r="J25" s="16">
        <v>50</v>
      </c>
      <c r="K25" s="16">
        <v>1485</v>
      </c>
      <c r="L25" s="17">
        <v>42059</v>
      </c>
      <c r="M25" s="16" t="s">
        <v>38</v>
      </c>
      <c r="N25" s="5">
        <f t="shared" si="0"/>
        <v>9.7058823529411767E-2</v>
      </c>
    </row>
    <row r="26" spans="1:14" ht="15" thickBot="1">
      <c r="A26" s="16">
        <v>21</v>
      </c>
      <c r="B26" s="15">
        <v>2.6200000000000001E-2</v>
      </c>
      <c r="C26" s="15">
        <v>2.8299999999999999E-2</v>
      </c>
      <c r="D26" s="15">
        <v>2.7199999999999998E-2</v>
      </c>
      <c r="F26" s="29" t="s">
        <v>23</v>
      </c>
      <c r="G26" s="42">
        <v>13618</v>
      </c>
      <c r="H26" s="29">
        <v>0.89</v>
      </c>
      <c r="J26" s="16">
        <v>100</v>
      </c>
      <c r="K26" s="16">
        <v>1446</v>
      </c>
      <c r="L26" s="17">
        <v>42314</v>
      </c>
      <c r="M26" s="16" t="s">
        <v>37</v>
      </c>
      <c r="N26" s="5">
        <f t="shared" si="0"/>
        <v>9.450980392156863E-2</v>
      </c>
    </row>
    <row r="27" spans="1:14" ht="15" thickBot="1">
      <c r="A27" s="16">
        <v>22</v>
      </c>
      <c r="B27" s="15">
        <v>1.89E-2</v>
      </c>
      <c r="C27" s="15">
        <v>2.0299999999999999E-2</v>
      </c>
      <c r="D27" s="15">
        <v>1.9599999999999999E-2</v>
      </c>
      <c r="J27" s="16">
        <v>150</v>
      </c>
      <c r="K27" s="16">
        <v>1416</v>
      </c>
      <c r="L27" s="17">
        <v>42234</v>
      </c>
      <c r="M27" s="16" t="s">
        <v>38</v>
      </c>
      <c r="N27" s="5">
        <f t="shared" si="0"/>
        <v>9.2549019607843133E-2</v>
      </c>
    </row>
    <row r="28" spans="1:14" ht="15" thickBot="1">
      <c r="A28" s="16">
        <v>23</v>
      </c>
      <c r="B28" s="15">
        <v>1.1599999999999999E-2</v>
      </c>
      <c r="C28" s="15">
        <v>1.14E-2</v>
      </c>
      <c r="D28" s="15">
        <v>1.15E-2</v>
      </c>
      <c r="J28" s="16">
        <v>200</v>
      </c>
      <c r="K28" s="16">
        <v>1394</v>
      </c>
      <c r="L28" s="17">
        <v>42354</v>
      </c>
      <c r="M28" s="16" t="s">
        <v>37</v>
      </c>
      <c r="N28" s="5">
        <f t="shared" si="0"/>
        <v>9.1111111111111115E-2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K8" sqref="K8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47400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6.4000000000000003E-3</v>
      </c>
      <c r="C5" s="15">
        <v>8.0000000000000002E-3</v>
      </c>
      <c r="D5" s="15">
        <v>7.1999999999999998E-3</v>
      </c>
      <c r="F5" s="16" t="s">
        <v>3</v>
      </c>
      <c r="G5" s="14">
        <v>51405</v>
      </c>
      <c r="H5" s="16">
        <v>1.08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3.8E-3</v>
      </c>
      <c r="C6" s="15">
        <v>4.4000000000000003E-3</v>
      </c>
      <c r="D6" s="15">
        <v>4.1000000000000003E-3</v>
      </c>
      <c r="F6" s="16" t="s">
        <v>4</v>
      </c>
      <c r="G6" s="14">
        <v>54914</v>
      </c>
      <c r="H6" s="16">
        <v>1.1499999999999999</v>
      </c>
      <c r="J6" s="12" t="s">
        <v>35</v>
      </c>
      <c r="K6" s="13">
        <f>LARGE((K8,K9),1)</f>
        <v>0.60106382978723405</v>
      </c>
      <c r="N6" s="13" t="str">
        <f>IF((B11+B12)&gt;(C11+C12),B4,C4)</f>
        <v>EB</v>
      </c>
    </row>
    <row r="7" spans="1:21" ht="15" thickBot="1">
      <c r="A7" s="16">
        <v>2</v>
      </c>
      <c r="B7" s="15">
        <v>3.0999999999999999E-3</v>
      </c>
      <c r="C7" s="15">
        <v>2.8999999999999998E-3</v>
      </c>
      <c r="D7" s="15">
        <v>3.0000000000000001E-3</v>
      </c>
      <c r="F7" s="16" t="s">
        <v>5</v>
      </c>
      <c r="G7" s="14">
        <v>53512</v>
      </c>
      <c r="H7" s="16">
        <v>1.1200000000000001</v>
      </c>
      <c r="J7" s="4" t="s">
        <v>36</v>
      </c>
      <c r="K7" s="13">
        <f>LARGE((K10,K11),1)</f>
        <v>0.50299401197604798</v>
      </c>
      <c r="N7" s="13" t="str">
        <f>IF((B20+B21)&gt;(C20+C21),B4,C4)</f>
        <v>SB</v>
      </c>
    </row>
    <row r="8" spans="1:21" ht="15" thickBot="1">
      <c r="A8" s="16">
        <v>3</v>
      </c>
      <c r="B8" s="15">
        <v>3.2000000000000002E-3</v>
      </c>
      <c r="C8" s="15">
        <v>2.3999999999999998E-3</v>
      </c>
      <c r="D8" s="15">
        <v>2.8E-3</v>
      </c>
      <c r="F8" s="16" t="s">
        <v>6</v>
      </c>
      <c r="G8" s="14">
        <v>50085</v>
      </c>
      <c r="H8" s="16">
        <v>1.05</v>
      </c>
      <c r="K8" s="11">
        <f>LARGE(B11:C11,1)/(B11+C11)</f>
        <v>0.60106382978723405</v>
      </c>
    </row>
    <row r="9" spans="1:21" ht="15" thickBot="1">
      <c r="A9" s="16">
        <v>4</v>
      </c>
      <c r="B9" s="15">
        <v>6.4000000000000003E-3</v>
      </c>
      <c r="C9" s="15">
        <v>3.3999999999999998E-3</v>
      </c>
      <c r="D9" s="15">
        <v>4.8999999999999998E-3</v>
      </c>
      <c r="F9" s="16" t="s">
        <v>7</v>
      </c>
      <c r="G9" s="14">
        <v>45546</v>
      </c>
      <c r="H9" s="16">
        <v>0.96</v>
      </c>
      <c r="K9" s="11">
        <f>LARGE(B12:C12,1)/(B12+C12)</f>
        <v>0.52095238095238094</v>
      </c>
    </row>
    <row r="10" spans="1:21" ht="15" thickBot="1">
      <c r="A10" s="16">
        <v>5</v>
      </c>
      <c r="B10" s="15">
        <v>1.2500000000000001E-2</v>
      </c>
      <c r="C10" s="15">
        <v>7.4999999999999997E-3</v>
      </c>
      <c r="D10" s="15">
        <v>9.9000000000000008E-3</v>
      </c>
      <c r="F10" s="16" t="s">
        <v>8</v>
      </c>
      <c r="G10" s="14">
        <v>43452</v>
      </c>
      <c r="H10" s="16">
        <v>0.91</v>
      </c>
      <c r="K10" s="11">
        <f>LARGE(B20:C20,1)/(B20+C20)</f>
        <v>0.50271002710027102</v>
      </c>
    </row>
    <row r="11" spans="1:21" ht="15" thickBot="1">
      <c r="A11" s="16">
        <v>6</v>
      </c>
      <c r="B11" s="15">
        <v>3.39E-2</v>
      </c>
      <c r="C11" s="15">
        <v>2.2499999999999999E-2</v>
      </c>
      <c r="D11" s="15">
        <v>2.81E-2</v>
      </c>
      <c r="F11" s="16" t="s">
        <v>9</v>
      </c>
      <c r="G11" s="14">
        <v>39059</v>
      </c>
      <c r="H11" s="16">
        <v>0.82</v>
      </c>
      <c r="K11" s="11">
        <f>LARGE(B21:C21,1)/(B21+C21)</f>
        <v>0.50299401197604798</v>
      </c>
    </row>
    <row r="12" spans="1:21" ht="15" thickBot="1">
      <c r="A12" s="16">
        <v>7</v>
      </c>
      <c r="B12" s="15">
        <v>5.4699999999999999E-2</v>
      </c>
      <c r="C12" s="15">
        <v>5.0299999999999997E-2</v>
      </c>
      <c r="D12" s="15">
        <v>5.2499999999999998E-2</v>
      </c>
      <c r="F12" s="16" t="s">
        <v>10</v>
      </c>
      <c r="G12" s="14">
        <v>43047</v>
      </c>
      <c r="H12" s="16">
        <v>0.9</v>
      </c>
    </row>
    <row r="13" spans="1:21" ht="15" thickBot="1">
      <c r="A13" s="16">
        <v>8</v>
      </c>
      <c r="B13" s="15">
        <v>5.8799999999999998E-2</v>
      </c>
      <c r="C13" s="15">
        <v>5.8799999999999998E-2</v>
      </c>
      <c r="D13" s="15">
        <v>5.8799999999999998E-2</v>
      </c>
      <c r="F13" s="16" t="s">
        <v>11</v>
      </c>
      <c r="G13" s="14">
        <v>44786</v>
      </c>
      <c r="H13" s="16">
        <v>0.94</v>
      </c>
    </row>
    <row r="14" spans="1:21" ht="15" thickBot="1">
      <c r="A14" s="16">
        <v>9</v>
      </c>
      <c r="B14" s="15">
        <v>5.3699999999999998E-2</v>
      </c>
      <c r="C14" s="15">
        <v>5.8299999999999998E-2</v>
      </c>
      <c r="D14" s="15">
        <v>5.6000000000000001E-2</v>
      </c>
      <c r="F14" s="16" t="s">
        <v>12</v>
      </c>
      <c r="G14" s="14">
        <v>46868</v>
      </c>
      <c r="H14" s="16">
        <v>0.98</v>
      </c>
    </row>
    <row r="15" spans="1:21" ht="15" thickBot="1">
      <c r="A15" s="16">
        <v>10</v>
      </c>
      <c r="B15" s="15">
        <v>5.91E-2</v>
      </c>
      <c r="C15" s="15">
        <v>6.4399999999999999E-2</v>
      </c>
      <c r="D15" s="15">
        <v>6.1800000000000001E-2</v>
      </c>
      <c r="F15" s="16" t="s">
        <v>13</v>
      </c>
      <c r="G15" s="14">
        <v>48556</v>
      </c>
      <c r="H15" s="16">
        <v>1.02</v>
      </c>
    </row>
    <row r="16" spans="1:21" ht="15" thickBot="1">
      <c r="A16" s="16">
        <v>11</v>
      </c>
      <c r="B16" s="15">
        <v>6.5100000000000005E-2</v>
      </c>
      <c r="C16" s="15">
        <v>7.22E-2</v>
      </c>
      <c r="D16" s="15">
        <v>6.88E-2</v>
      </c>
      <c r="F16" s="16" t="s">
        <v>14</v>
      </c>
      <c r="G16" s="14">
        <v>49630</v>
      </c>
      <c r="H16" s="16">
        <v>1.04</v>
      </c>
    </row>
    <row r="17" spans="1:14" ht="15" thickBot="1">
      <c r="A17" s="16">
        <v>12</v>
      </c>
      <c r="B17" s="15">
        <v>7.2900000000000006E-2</v>
      </c>
      <c r="C17" s="15">
        <v>7.8700000000000006E-2</v>
      </c>
      <c r="D17" s="15">
        <v>7.5800000000000006E-2</v>
      </c>
    </row>
    <row r="18" spans="1:14" ht="15" thickBot="1">
      <c r="A18" s="16">
        <v>13</v>
      </c>
      <c r="B18" s="15">
        <v>7.4300000000000005E-2</v>
      </c>
      <c r="C18" s="15">
        <v>7.2900000000000006E-2</v>
      </c>
      <c r="D18" s="15">
        <v>7.3599999999999999E-2</v>
      </c>
    </row>
    <row r="19" spans="1:14" ht="15" thickBot="1">
      <c r="A19" s="16">
        <v>14</v>
      </c>
      <c r="B19" s="15">
        <v>7.3499999999999996E-2</v>
      </c>
      <c r="C19" s="15">
        <v>7.0499999999999993E-2</v>
      </c>
      <c r="D19" s="15">
        <v>7.1999999999999995E-2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7.4200000000000002E-2</v>
      </c>
      <c r="C20" s="15">
        <v>7.3400000000000007E-2</v>
      </c>
      <c r="D20" s="15">
        <v>7.3800000000000004E-2</v>
      </c>
      <c r="F20" s="16" t="s">
        <v>17</v>
      </c>
      <c r="G20" s="14">
        <v>31884</v>
      </c>
      <c r="H20" s="16">
        <v>0.67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7.4700000000000003E-2</v>
      </c>
      <c r="C21" s="15">
        <v>7.5600000000000001E-2</v>
      </c>
      <c r="D21" s="15">
        <v>7.5200000000000003E-2</v>
      </c>
      <c r="F21" s="16" t="s">
        <v>18</v>
      </c>
      <c r="G21" s="14">
        <v>49458</v>
      </c>
      <c r="H21" s="16">
        <v>1.04</v>
      </c>
      <c r="J21" s="16">
        <v>5</v>
      </c>
      <c r="K21" s="16">
        <v>4748</v>
      </c>
      <c r="L21" s="17">
        <v>42048</v>
      </c>
      <c r="M21" s="16" t="s">
        <v>38</v>
      </c>
      <c r="N21" s="5">
        <f>K21/F$2</f>
        <v>0.10016877637130801</v>
      </c>
    </row>
    <row r="22" spans="1:14" ht="15" thickBot="1">
      <c r="A22" s="16">
        <v>17</v>
      </c>
      <c r="B22" s="15">
        <v>7.2900000000000006E-2</v>
      </c>
      <c r="C22" s="15">
        <v>8.0699999999999994E-2</v>
      </c>
      <c r="D22" s="15">
        <v>7.6899999999999996E-2</v>
      </c>
      <c r="F22" s="16" t="s">
        <v>19</v>
      </c>
      <c r="G22" s="14">
        <v>52873</v>
      </c>
      <c r="H22" s="16">
        <v>1.1100000000000001</v>
      </c>
      <c r="J22" s="16">
        <v>10</v>
      </c>
      <c r="K22" s="16">
        <v>4691</v>
      </c>
      <c r="L22" s="17">
        <v>42340</v>
      </c>
      <c r="M22" s="16" t="s">
        <v>37</v>
      </c>
      <c r="N22" s="5">
        <f t="shared" ref="N22:N28" si="0">K22/F$2</f>
        <v>9.8966244725738395E-2</v>
      </c>
    </row>
    <row r="23" spans="1:14" ht="15" thickBot="1">
      <c r="A23" s="16">
        <v>18</v>
      </c>
      <c r="B23" s="15">
        <v>5.6500000000000002E-2</v>
      </c>
      <c r="C23" s="15">
        <v>6.1100000000000002E-2</v>
      </c>
      <c r="D23" s="15">
        <v>5.8799999999999998E-2</v>
      </c>
      <c r="F23" s="16" t="s">
        <v>20</v>
      </c>
      <c r="G23" s="14">
        <v>52923</v>
      </c>
      <c r="H23" s="16">
        <v>1.1100000000000001</v>
      </c>
      <c r="J23" s="16">
        <v>20</v>
      </c>
      <c r="K23" s="16">
        <v>4642</v>
      </c>
      <c r="L23" s="17">
        <v>42074</v>
      </c>
      <c r="M23" s="16" t="s">
        <v>37</v>
      </c>
      <c r="N23" s="5">
        <f t="shared" si="0"/>
        <v>9.7932489451476798E-2</v>
      </c>
    </row>
    <row r="24" spans="1:14" ht="15" thickBot="1">
      <c r="A24" s="16">
        <v>19</v>
      </c>
      <c r="B24" s="15">
        <v>4.3799999999999999E-2</v>
      </c>
      <c r="C24" s="15">
        <v>4.4900000000000002E-2</v>
      </c>
      <c r="D24" s="15">
        <v>4.4299999999999999E-2</v>
      </c>
      <c r="F24" s="16" t="s">
        <v>21</v>
      </c>
      <c r="G24" s="14">
        <v>52176</v>
      </c>
      <c r="H24" s="16">
        <v>1.0900000000000001</v>
      </c>
      <c r="J24" s="16">
        <v>30</v>
      </c>
      <c r="K24" s="16">
        <v>4607</v>
      </c>
      <c r="L24" s="17">
        <v>42353</v>
      </c>
      <c r="M24" s="16" t="s">
        <v>37</v>
      </c>
      <c r="N24" s="5">
        <f t="shared" si="0"/>
        <v>9.7194092827004225E-2</v>
      </c>
    </row>
    <row r="25" spans="1:14" ht="15" thickBot="1">
      <c r="A25" s="16">
        <v>20</v>
      </c>
      <c r="B25" s="15">
        <v>3.6499999999999998E-2</v>
      </c>
      <c r="C25" s="15">
        <v>3.1899999999999998E-2</v>
      </c>
      <c r="D25" s="15">
        <v>3.4200000000000001E-2</v>
      </c>
      <c r="F25" s="16" t="s">
        <v>22</v>
      </c>
      <c r="G25" s="14">
        <v>52650</v>
      </c>
      <c r="H25" s="16">
        <v>1.1000000000000001</v>
      </c>
      <c r="J25" s="16">
        <v>50</v>
      </c>
      <c r="K25" s="16">
        <v>4537</v>
      </c>
      <c r="L25" s="17">
        <v>42317</v>
      </c>
      <c r="M25" s="16" t="s">
        <v>37</v>
      </c>
      <c r="N25" s="5">
        <f t="shared" si="0"/>
        <v>9.5717299578059079E-2</v>
      </c>
    </row>
    <row r="26" spans="1:14" ht="15" thickBot="1">
      <c r="A26" s="16">
        <v>21</v>
      </c>
      <c r="B26" s="15">
        <v>2.9000000000000001E-2</v>
      </c>
      <c r="C26" s="15">
        <v>2.5499999999999998E-2</v>
      </c>
      <c r="D26" s="15">
        <v>2.7199999999999998E-2</v>
      </c>
      <c r="F26" s="16" t="s">
        <v>23</v>
      </c>
      <c r="G26" s="14">
        <v>40942</v>
      </c>
      <c r="H26" s="16">
        <v>0.86</v>
      </c>
      <c r="J26" s="16">
        <v>100</v>
      </c>
      <c r="K26" s="16">
        <v>4474</v>
      </c>
      <c r="L26" s="17">
        <v>42079</v>
      </c>
      <c r="M26" s="16" t="s">
        <v>38</v>
      </c>
      <c r="N26" s="5">
        <f t="shared" si="0"/>
        <v>9.4388185654008444E-2</v>
      </c>
    </row>
    <row r="27" spans="1:14" ht="15" thickBot="1">
      <c r="A27" s="16">
        <v>22</v>
      </c>
      <c r="B27" s="15">
        <v>1.9699999999999999E-2</v>
      </c>
      <c r="C27" s="15">
        <v>1.78E-2</v>
      </c>
      <c r="D27" s="15">
        <v>1.8700000000000001E-2</v>
      </c>
      <c r="J27" s="16">
        <v>150</v>
      </c>
      <c r="K27" s="16">
        <v>4410</v>
      </c>
      <c r="L27" s="17">
        <v>42079</v>
      </c>
      <c r="M27" s="16" t="s">
        <v>37</v>
      </c>
      <c r="N27" s="5">
        <f t="shared" si="0"/>
        <v>9.30379746835443E-2</v>
      </c>
    </row>
    <row r="28" spans="1:14" ht="15" thickBot="1">
      <c r="A28" s="16">
        <v>23</v>
      </c>
      <c r="B28" s="15">
        <v>1.17E-2</v>
      </c>
      <c r="C28" s="15">
        <v>1.18E-2</v>
      </c>
      <c r="D28" s="15">
        <v>1.17E-2</v>
      </c>
      <c r="J28" s="16">
        <v>200</v>
      </c>
      <c r="K28" s="16">
        <v>4368</v>
      </c>
      <c r="L28" s="17">
        <v>42313</v>
      </c>
      <c r="M28" s="16" t="s">
        <v>38</v>
      </c>
      <c r="N28" s="5">
        <f t="shared" si="0"/>
        <v>9.2151898734177215E-2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52100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4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8.2000000000000007E-3</v>
      </c>
      <c r="C5" s="43">
        <v>9.5999999999999992E-3</v>
      </c>
      <c r="D5" s="43">
        <v>8.8999999999999999E-3</v>
      </c>
      <c r="E5" s="27"/>
      <c r="F5" s="29" t="s">
        <v>3</v>
      </c>
      <c r="G5" s="42">
        <v>54170</v>
      </c>
      <c r="H5" s="29">
        <v>1.02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4.7999999999999996E-3</v>
      </c>
      <c r="C6" s="43">
        <v>5.7000000000000002E-3</v>
      </c>
      <c r="D6" s="43">
        <v>5.1999999999999998E-3</v>
      </c>
      <c r="E6" s="27"/>
      <c r="F6" s="29" t="s">
        <v>4</v>
      </c>
      <c r="G6" s="42">
        <v>55704</v>
      </c>
      <c r="H6" s="29">
        <v>1.05</v>
      </c>
      <c r="I6" s="27"/>
      <c r="J6" s="40" t="s">
        <v>35</v>
      </c>
      <c r="K6" s="41">
        <f>LARGE((K8,K9),1)</f>
        <v>0.55614035087719305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3.8E-3</v>
      </c>
      <c r="C7" s="43">
        <v>3.5999999999999999E-3</v>
      </c>
      <c r="D7" s="43">
        <v>3.7000000000000002E-3</v>
      </c>
      <c r="E7" s="27"/>
      <c r="F7" s="29" t="s">
        <v>5</v>
      </c>
      <c r="G7" s="42">
        <v>57222</v>
      </c>
      <c r="H7" s="29">
        <v>1.08</v>
      </c>
      <c r="I7" s="27"/>
      <c r="J7" s="32" t="s">
        <v>36</v>
      </c>
      <c r="K7" s="41">
        <f>LARGE((K10,K11),1)</f>
        <v>0.53726287262872618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4.0000000000000001E-3</v>
      </c>
      <c r="C8" s="43">
        <v>2.8999999999999998E-3</v>
      </c>
      <c r="D8" s="43">
        <v>3.3999999999999998E-3</v>
      </c>
      <c r="E8" s="27"/>
      <c r="F8" s="29" t="s">
        <v>6</v>
      </c>
      <c r="G8" s="42">
        <v>59626</v>
      </c>
      <c r="H8" s="29">
        <v>1.1299999999999999</v>
      </c>
      <c r="I8" s="27"/>
      <c r="J8" s="27"/>
      <c r="K8" s="39">
        <f>LARGE(B11:C11,1)/(B11+C11)</f>
        <v>0.55608974358974361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7.7999999999999996E-3</v>
      </c>
      <c r="C9" s="43">
        <v>4.8999999999999998E-3</v>
      </c>
      <c r="D9" s="43">
        <v>6.4000000000000003E-3</v>
      </c>
      <c r="E9" s="27"/>
      <c r="F9" s="29" t="s">
        <v>7</v>
      </c>
      <c r="G9" s="42">
        <v>54442</v>
      </c>
      <c r="H9" s="29">
        <v>1.03</v>
      </c>
      <c r="I9" s="27"/>
      <c r="J9" s="27"/>
      <c r="K9" s="39">
        <f>LARGE(B12:C12,1)/(B12+C12)</f>
        <v>0.55614035087719305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1.3899999999999999E-2</v>
      </c>
      <c r="C10" s="43">
        <v>1.26E-2</v>
      </c>
      <c r="D10" s="43">
        <v>1.32E-2</v>
      </c>
      <c r="E10" s="27"/>
      <c r="F10" s="29" t="s">
        <v>8</v>
      </c>
      <c r="G10" s="42">
        <v>52965</v>
      </c>
      <c r="H10" s="29">
        <v>1</v>
      </c>
      <c r="I10" s="27"/>
      <c r="J10" s="27"/>
      <c r="K10" s="39">
        <f>LARGE(B20:C20,1)/(B20+C20)</f>
        <v>0.51954513148543002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2.7699999999999999E-2</v>
      </c>
      <c r="C11" s="43">
        <v>3.4700000000000002E-2</v>
      </c>
      <c r="D11" s="43">
        <v>3.1199999999999999E-2</v>
      </c>
      <c r="E11" s="27"/>
      <c r="F11" s="29" t="s">
        <v>9</v>
      </c>
      <c r="G11" s="42">
        <v>50038</v>
      </c>
      <c r="H11" s="29">
        <v>0.95</v>
      </c>
      <c r="I11" s="27"/>
      <c r="J11" s="27"/>
      <c r="K11" s="39">
        <f>LARGE(B21:C21,1)/(B21+C21)</f>
        <v>0.53726287262872618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5.0599999999999999E-2</v>
      </c>
      <c r="C12" s="43">
        <v>6.3399999999999998E-2</v>
      </c>
      <c r="D12" s="43">
        <v>5.7000000000000002E-2</v>
      </c>
      <c r="E12" s="27"/>
      <c r="F12" s="29" t="s">
        <v>10</v>
      </c>
      <c r="G12" s="42">
        <v>49063</v>
      </c>
      <c r="H12" s="29">
        <v>0.93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5.8299999999999998E-2</v>
      </c>
      <c r="C13" s="43">
        <v>7.0900000000000005E-2</v>
      </c>
      <c r="D13" s="43">
        <v>6.4500000000000002E-2</v>
      </c>
      <c r="E13" s="27"/>
      <c r="F13" s="29" t="s">
        <v>11</v>
      </c>
      <c r="G13" s="42">
        <v>50961</v>
      </c>
      <c r="H13" s="29">
        <v>0.96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5.4399999999999997E-2</v>
      </c>
      <c r="C14" s="43">
        <v>6.1199999999999997E-2</v>
      </c>
      <c r="D14" s="43">
        <v>5.7799999999999997E-2</v>
      </c>
      <c r="E14" s="27"/>
      <c r="F14" s="29" t="s">
        <v>12</v>
      </c>
      <c r="G14" s="42">
        <v>51026</v>
      </c>
      <c r="H14" s="29">
        <v>0.96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5.6500000000000002E-2</v>
      </c>
      <c r="C15" s="43">
        <v>6.1699999999999998E-2</v>
      </c>
      <c r="D15" s="43">
        <v>5.91E-2</v>
      </c>
      <c r="E15" s="27"/>
      <c r="F15" s="29" t="s">
        <v>13</v>
      </c>
      <c r="G15" s="42">
        <v>50650</v>
      </c>
      <c r="H15" s="29">
        <v>0.96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6.13E-2</v>
      </c>
      <c r="C16" s="43">
        <v>6.2300000000000001E-2</v>
      </c>
      <c r="D16" s="43">
        <v>6.1800000000000001E-2</v>
      </c>
      <c r="E16" s="27"/>
      <c r="F16" s="29" t="s">
        <v>14</v>
      </c>
      <c r="G16" s="42">
        <v>51303</v>
      </c>
      <c r="H16" s="29">
        <v>0.97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6.59E-2</v>
      </c>
      <c r="C17" s="43">
        <v>6.7900000000000002E-2</v>
      </c>
      <c r="D17" s="43">
        <v>6.6900000000000001E-2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6.4799999999999996E-2</v>
      </c>
      <c r="C18" s="43">
        <v>6.7900000000000002E-2</v>
      </c>
      <c r="D18" s="43">
        <v>6.6299999999999998E-2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6.7100000000000007E-2</v>
      </c>
      <c r="C19" s="43">
        <v>6.83E-2</v>
      </c>
      <c r="D19" s="43">
        <v>6.7699999999999996E-2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7.3099999999999998E-2</v>
      </c>
      <c r="C20" s="43">
        <v>6.7599999999999993E-2</v>
      </c>
      <c r="D20" s="43">
        <v>7.0400000000000004E-2</v>
      </c>
      <c r="E20" s="27"/>
      <c r="F20" s="29" t="s">
        <v>17</v>
      </c>
      <c r="G20" s="42">
        <v>37575</v>
      </c>
      <c r="H20" s="29">
        <v>0.71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7.9299999999999995E-2</v>
      </c>
      <c r="C21" s="43">
        <v>6.83E-2</v>
      </c>
      <c r="D21" s="43">
        <v>7.3800000000000004E-2</v>
      </c>
      <c r="E21" s="27"/>
      <c r="F21" s="29" t="s">
        <v>18</v>
      </c>
      <c r="G21" s="42">
        <v>54271</v>
      </c>
      <c r="H21" s="29">
        <v>1.03</v>
      </c>
      <c r="I21" s="27"/>
      <c r="J21" s="29">
        <v>5</v>
      </c>
      <c r="K21" s="29">
        <v>5364</v>
      </c>
      <c r="L21" s="45">
        <v>42353</v>
      </c>
      <c r="M21" s="29" t="s">
        <v>37</v>
      </c>
      <c r="N21" s="33">
        <f>K21/F$2</f>
        <v>0.10295585412667946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8.1600000000000006E-2</v>
      </c>
      <c r="C22" s="43">
        <v>7.2800000000000004E-2</v>
      </c>
      <c r="D22" s="43">
        <v>7.7200000000000005E-2</v>
      </c>
      <c r="E22" s="27"/>
      <c r="F22" s="29" t="s">
        <v>19</v>
      </c>
      <c r="G22" s="42">
        <v>57242</v>
      </c>
      <c r="H22" s="29">
        <v>1.08</v>
      </c>
      <c r="I22" s="27"/>
      <c r="J22" s="29">
        <v>10</v>
      </c>
      <c r="K22" s="29">
        <v>5329</v>
      </c>
      <c r="L22" s="45">
        <v>42332</v>
      </c>
      <c r="M22" s="29" t="s">
        <v>37</v>
      </c>
      <c r="N22" s="33">
        <f t="shared" ref="N22:N28" si="0">K22/F$2</f>
        <v>0.10228406909788867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6.0900000000000003E-2</v>
      </c>
      <c r="C23" s="43">
        <v>5.8799999999999998E-2</v>
      </c>
      <c r="D23" s="43">
        <v>5.9900000000000002E-2</v>
      </c>
      <c r="E23" s="27"/>
      <c r="F23" s="29" t="s">
        <v>20</v>
      </c>
      <c r="G23" s="42">
        <v>58202</v>
      </c>
      <c r="H23" s="29">
        <v>1.1000000000000001</v>
      </c>
      <c r="I23" s="27"/>
      <c r="J23" s="29">
        <v>20</v>
      </c>
      <c r="K23" s="29">
        <v>5217</v>
      </c>
      <c r="L23" s="45">
        <v>42117</v>
      </c>
      <c r="M23" s="29" t="s">
        <v>37</v>
      </c>
      <c r="N23" s="33">
        <f t="shared" si="0"/>
        <v>0.10013435700575815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4.7500000000000001E-2</v>
      </c>
      <c r="C24" s="43">
        <v>4.2700000000000002E-2</v>
      </c>
      <c r="D24" s="43">
        <v>4.5100000000000001E-2</v>
      </c>
      <c r="E24" s="27"/>
      <c r="F24" s="29" t="s">
        <v>21</v>
      </c>
      <c r="G24" s="42">
        <v>57772</v>
      </c>
      <c r="H24" s="29">
        <v>1.0900000000000001</v>
      </c>
      <c r="I24" s="27"/>
      <c r="J24" s="29">
        <v>30</v>
      </c>
      <c r="K24" s="29">
        <v>5154</v>
      </c>
      <c r="L24" s="45">
        <v>42116</v>
      </c>
      <c r="M24" s="29" t="s">
        <v>37</v>
      </c>
      <c r="N24" s="33">
        <f t="shared" si="0"/>
        <v>9.8925143953934744E-2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3.8399999999999997E-2</v>
      </c>
      <c r="C25" s="43">
        <v>3.15E-2</v>
      </c>
      <c r="D25" s="43">
        <v>3.5000000000000003E-2</v>
      </c>
      <c r="E25" s="27"/>
      <c r="F25" s="29" t="s">
        <v>22</v>
      </c>
      <c r="G25" s="42">
        <v>58172</v>
      </c>
      <c r="H25" s="29">
        <v>1.1000000000000001</v>
      </c>
      <c r="I25" s="27"/>
      <c r="J25" s="29">
        <v>50</v>
      </c>
      <c r="K25" s="29">
        <v>5078</v>
      </c>
      <c r="L25" s="45">
        <v>42039</v>
      </c>
      <c r="M25" s="29" t="s">
        <v>37</v>
      </c>
      <c r="N25" s="33">
        <f t="shared" si="0"/>
        <v>9.7466410748560467E-2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3.0800000000000001E-2</v>
      </c>
      <c r="C26" s="43">
        <v>2.6700000000000002E-2</v>
      </c>
      <c r="D26" s="43">
        <v>2.8799999999999999E-2</v>
      </c>
      <c r="E26" s="27"/>
      <c r="F26" s="29" t="s">
        <v>23</v>
      </c>
      <c r="G26" s="42">
        <v>47131</v>
      </c>
      <c r="H26" s="29">
        <v>0.89</v>
      </c>
      <c r="I26" s="27"/>
      <c r="J26" s="29">
        <v>100</v>
      </c>
      <c r="K26" s="29">
        <v>4946</v>
      </c>
      <c r="L26" s="45">
        <v>42136</v>
      </c>
      <c r="M26" s="29" t="s">
        <v>37</v>
      </c>
      <c r="N26" s="33">
        <f t="shared" si="0"/>
        <v>9.4932821497120914E-2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2.3199999999999998E-2</v>
      </c>
      <c r="C27" s="43">
        <v>2.0199999999999999E-2</v>
      </c>
      <c r="D27" s="43">
        <v>2.1700000000000001E-2</v>
      </c>
      <c r="E27" s="27"/>
      <c r="F27" s="27"/>
      <c r="G27" s="27"/>
      <c r="H27" s="27"/>
      <c r="I27" s="27"/>
      <c r="J27" s="29">
        <v>150</v>
      </c>
      <c r="K27" s="29">
        <v>4847</v>
      </c>
      <c r="L27" s="45">
        <v>42135</v>
      </c>
      <c r="M27" s="29" t="s">
        <v>37</v>
      </c>
      <c r="N27" s="33">
        <f t="shared" si="0"/>
        <v>9.303262955854126E-2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1.61E-2</v>
      </c>
      <c r="C28" s="43">
        <v>1.38E-2</v>
      </c>
      <c r="D28" s="43">
        <v>1.4999999999999999E-2</v>
      </c>
      <c r="E28" s="27"/>
      <c r="F28" s="27"/>
      <c r="G28" s="27"/>
      <c r="H28" s="27"/>
      <c r="I28" s="27"/>
      <c r="J28" s="29">
        <v>200</v>
      </c>
      <c r="K28" s="29">
        <v>4769</v>
      </c>
      <c r="L28" s="45">
        <v>42045</v>
      </c>
      <c r="M28" s="29" t="s">
        <v>78</v>
      </c>
      <c r="N28" s="33">
        <f t="shared" si="0"/>
        <v>9.1535508637236085E-2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J4:N4"/>
    <mergeCell ref="J5:N5"/>
    <mergeCell ref="A1:U1"/>
    <mergeCell ref="J19:N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H6" sqref="H6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2" width="7.88671875" hidden="1" customWidth="1"/>
    <col min="13" max="13" width="4.6640625" hidden="1" customWidth="1"/>
    <col min="14" max="14" width="6.6640625" customWidth="1"/>
    <col min="15" max="15" width="5" customWidth="1"/>
    <col min="19" max="19" width="9.6640625" customWidth="1"/>
    <col min="20" max="20" width="12.6640625" customWidth="1"/>
    <col min="21" max="21" width="9.5546875" customWidth="1"/>
  </cols>
  <sheetData>
    <row r="1" spans="1:21" ht="23.4">
      <c r="A1" s="105" t="s">
        <v>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0"/>
      <c r="B2" s="20"/>
      <c r="C2" s="20"/>
      <c r="D2" s="21" t="s">
        <v>39</v>
      </c>
      <c r="E2" s="20"/>
      <c r="F2" s="22">
        <v>38300</v>
      </c>
      <c r="G2" s="20"/>
      <c r="H2" s="23" t="s">
        <v>30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1</v>
      </c>
      <c r="B5" s="15">
        <v>9.4999999999999998E-3</v>
      </c>
      <c r="C5" s="15">
        <v>6.8999999999999999E-3</v>
      </c>
      <c r="D5" s="15">
        <v>8.2000000000000007E-3</v>
      </c>
      <c r="F5" s="16" t="s">
        <v>3</v>
      </c>
      <c r="G5" s="14">
        <v>39598</v>
      </c>
      <c r="H5" s="16"/>
      <c r="J5" s="98" t="s">
        <v>29</v>
      </c>
      <c r="K5" s="99"/>
      <c r="L5" s="99"/>
      <c r="M5" s="99"/>
      <c r="N5" s="100"/>
    </row>
    <row r="6" spans="1:21" ht="15" thickBot="1">
      <c r="A6" s="16">
        <v>2</v>
      </c>
      <c r="B6" s="15">
        <v>6.3E-3</v>
      </c>
      <c r="C6" s="15">
        <v>4.1999999999999997E-3</v>
      </c>
      <c r="D6" s="15">
        <v>5.3E-3</v>
      </c>
      <c r="F6" s="16" t="s">
        <v>4</v>
      </c>
      <c r="G6" s="14">
        <v>46160</v>
      </c>
      <c r="H6" s="16">
        <v>1.21</v>
      </c>
      <c r="J6" s="12" t="s">
        <v>35</v>
      </c>
      <c r="K6" s="13">
        <v>0.62511715089034681</v>
      </c>
      <c r="N6" s="13" t="s">
        <v>33</v>
      </c>
    </row>
    <row r="7" spans="1:21" ht="15" thickBot="1">
      <c r="A7" s="16">
        <v>3</v>
      </c>
      <c r="B7" s="15">
        <v>5.1000000000000004E-3</v>
      </c>
      <c r="C7" s="15">
        <v>3.3999999999999998E-3</v>
      </c>
      <c r="D7" s="15">
        <v>4.3E-3</v>
      </c>
      <c r="F7" s="16" t="s">
        <v>5</v>
      </c>
      <c r="G7" s="14">
        <v>43993</v>
      </c>
      <c r="H7" s="16">
        <v>1.1599999999999999</v>
      </c>
      <c r="J7" s="4" t="s">
        <v>36</v>
      </c>
      <c r="K7" s="13">
        <v>0.53499653499653499</v>
      </c>
      <c r="N7" s="13" t="s">
        <v>32</v>
      </c>
    </row>
    <row r="8" spans="1:21" ht="15" thickBot="1">
      <c r="A8" s="16">
        <v>4</v>
      </c>
      <c r="B8" s="15">
        <v>3.8E-3</v>
      </c>
      <c r="C8" s="15">
        <v>2.5000000000000001E-3</v>
      </c>
      <c r="D8" s="15">
        <v>3.2000000000000002E-3</v>
      </c>
      <c r="F8" s="16" t="s">
        <v>6</v>
      </c>
      <c r="G8" s="14">
        <v>42870</v>
      </c>
      <c r="H8" s="16">
        <v>1.1299999999999999</v>
      </c>
      <c r="K8" s="11">
        <v>0.57504873294346981</v>
      </c>
    </row>
    <row r="9" spans="1:21" ht="15" thickBot="1">
      <c r="A9" s="16">
        <v>5</v>
      </c>
      <c r="B9" s="15">
        <v>4.3E-3</v>
      </c>
      <c r="C9" s="15">
        <v>3.5000000000000001E-3</v>
      </c>
      <c r="D9" s="15">
        <v>3.8999999999999998E-3</v>
      </c>
      <c r="F9" s="16" t="s">
        <v>7</v>
      </c>
      <c r="G9" s="14">
        <v>37281</v>
      </c>
      <c r="H9" s="16">
        <v>0.98</v>
      </c>
      <c r="K9" s="11">
        <v>0.62511715089034681</v>
      </c>
    </row>
    <row r="10" spans="1:21" ht="15" thickBot="1">
      <c r="A10" s="16">
        <v>6</v>
      </c>
      <c r="B10" s="15">
        <v>8.0000000000000002E-3</v>
      </c>
      <c r="C10" s="15">
        <v>9.5999999999999992E-3</v>
      </c>
      <c r="D10" s="15">
        <v>8.8000000000000005E-3</v>
      </c>
      <c r="F10" s="16" t="s">
        <v>8</v>
      </c>
      <c r="G10" s="14">
        <v>36383</v>
      </c>
      <c r="H10" s="16">
        <v>0.96</v>
      </c>
      <c r="K10" s="11">
        <v>0.52202166064981947</v>
      </c>
    </row>
    <row r="11" spans="1:21" ht="15" thickBot="1">
      <c r="A11" s="16">
        <v>7</v>
      </c>
      <c r="B11" s="15">
        <v>2.18E-2</v>
      </c>
      <c r="C11" s="15">
        <v>2.9499999999999998E-2</v>
      </c>
      <c r="D11" s="15">
        <v>2.5600000000000001E-2</v>
      </c>
      <c r="F11" s="16" t="s">
        <v>9</v>
      </c>
      <c r="G11" s="14">
        <v>37001</v>
      </c>
      <c r="H11" s="16">
        <v>0.97</v>
      </c>
      <c r="K11" s="11">
        <v>0.53499653499653499</v>
      </c>
    </row>
    <row r="12" spans="1:21" ht="15" thickBot="1">
      <c r="A12" s="16">
        <v>8</v>
      </c>
      <c r="B12" s="15">
        <v>0.04</v>
      </c>
      <c r="C12" s="15">
        <v>6.6699999999999995E-2</v>
      </c>
      <c r="D12" s="15">
        <v>5.33E-2</v>
      </c>
      <c r="F12" s="16" t="s">
        <v>10</v>
      </c>
      <c r="G12" s="14">
        <v>32833</v>
      </c>
      <c r="H12" s="16">
        <v>0.86</v>
      </c>
    </row>
    <row r="13" spans="1:21" ht="15" thickBot="1">
      <c r="A13" s="16">
        <v>9</v>
      </c>
      <c r="B13" s="15">
        <v>5.0900000000000001E-2</v>
      </c>
      <c r="C13" s="15">
        <v>7.3599999999999999E-2</v>
      </c>
      <c r="D13" s="15">
        <v>6.2199999999999998E-2</v>
      </c>
      <c r="F13" s="16" t="s">
        <v>11</v>
      </c>
      <c r="G13" s="14">
        <v>37303</v>
      </c>
      <c r="H13" s="16">
        <v>0.98</v>
      </c>
    </row>
    <row r="14" spans="1:21" ht="15" thickBot="1">
      <c r="A14" s="16">
        <v>10</v>
      </c>
      <c r="B14" s="15">
        <v>5.7000000000000002E-2</v>
      </c>
      <c r="C14" s="15">
        <v>6.9000000000000006E-2</v>
      </c>
      <c r="D14" s="15">
        <v>6.3E-2</v>
      </c>
      <c r="F14" s="16" t="s">
        <v>12</v>
      </c>
      <c r="G14" s="14">
        <v>38259</v>
      </c>
      <c r="H14" s="16">
        <v>1.01</v>
      </c>
    </row>
    <row r="15" spans="1:21" ht="15" thickBot="1">
      <c r="A15" s="16">
        <v>11</v>
      </c>
      <c r="B15" s="15">
        <v>6.4100000000000004E-2</v>
      </c>
      <c r="C15" s="15">
        <v>6.9000000000000006E-2</v>
      </c>
      <c r="D15" s="15">
        <v>6.6500000000000004E-2</v>
      </c>
      <c r="F15" s="16" t="s">
        <v>13</v>
      </c>
      <c r="G15" s="14">
        <v>35449</v>
      </c>
      <c r="H15" s="16">
        <v>0.93</v>
      </c>
    </row>
    <row r="16" spans="1:21" ht="15" thickBot="1">
      <c r="A16" s="16">
        <v>12</v>
      </c>
      <c r="B16" s="15">
        <v>6.6900000000000001E-2</v>
      </c>
      <c r="C16" s="15">
        <v>6.7900000000000002E-2</v>
      </c>
      <c r="D16" s="15">
        <v>6.7400000000000002E-2</v>
      </c>
      <c r="F16" s="16" t="s">
        <v>14</v>
      </c>
      <c r="G16" s="14">
        <v>37519</v>
      </c>
      <c r="H16" s="16">
        <v>0.99</v>
      </c>
    </row>
    <row r="17" spans="1:14" ht="15" thickBot="1">
      <c r="A17" s="16">
        <v>13</v>
      </c>
      <c r="B17" s="15">
        <v>6.9400000000000003E-2</v>
      </c>
      <c r="C17" s="15">
        <v>6.6900000000000001E-2</v>
      </c>
      <c r="D17" s="15">
        <v>6.8099999999999994E-2</v>
      </c>
    </row>
    <row r="18" spans="1:14" ht="15" thickBot="1">
      <c r="A18" s="16">
        <v>14</v>
      </c>
      <c r="B18" s="15">
        <v>6.8199999999999997E-2</v>
      </c>
      <c r="C18" s="15">
        <v>6.5500000000000003E-2</v>
      </c>
      <c r="D18" s="15">
        <v>6.6799999999999998E-2</v>
      </c>
    </row>
    <row r="19" spans="1:14" ht="15" thickBot="1">
      <c r="A19" s="16">
        <v>15</v>
      </c>
      <c r="B19" s="15">
        <v>7.0599999999999996E-2</v>
      </c>
      <c r="C19" s="15">
        <v>6.59E-2</v>
      </c>
      <c r="D19" s="15">
        <v>6.83E-2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16</v>
      </c>
      <c r="B20" s="15">
        <v>7.2300000000000003E-2</v>
      </c>
      <c r="C20" s="15">
        <v>6.6199999999999995E-2</v>
      </c>
      <c r="D20" s="15">
        <v>6.93E-2</v>
      </c>
      <c r="F20" s="16" t="s">
        <v>17</v>
      </c>
      <c r="G20" s="14">
        <v>27141</v>
      </c>
      <c r="H20" s="16">
        <v>0.71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22.2" thickBot="1">
      <c r="A21" s="16">
        <v>17</v>
      </c>
      <c r="B21" s="15">
        <v>7.7200000000000005E-2</v>
      </c>
      <c r="C21" s="15">
        <v>6.7100000000000007E-2</v>
      </c>
      <c r="D21" s="15">
        <v>7.2099999999999997E-2</v>
      </c>
      <c r="F21" s="16" t="s">
        <v>18</v>
      </c>
      <c r="G21" s="14">
        <v>39660</v>
      </c>
      <c r="H21" s="16">
        <v>1.04</v>
      </c>
      <c r="J21" s="16">
        <v>5</v>
      </c>
      <c r="K21" s="16">
        <v>3909</v>
      </c>
      <c r="L21" s="17">
        <v>42061</v>
      </c>
      <c r="M21" s="16" t="s">
        <v>37</v>
      </c>
      <c r="N21" s="5">
        <v>0.10206266318537859</v>
      </c>
    </row>
    <row r="22" spans="1:14" ht="22.2" thickBot="1">
      <c r="A22" s="16">
        <v>18</v>
      </c>
      <c r="B22" s="15">
        <v>8.77E-2</v>
      </c>
      <c r="C22" s="15">
        <v>6.8699999999999997E-2</v>
      </c>
      <c r="D22" s="15">
        <v>7.8200000000000006E-2</v>
      </c>
      <c r="F22" s="16" t="s">
        <v>19</v>
      </c>
      <c r="G22" s="14">
        <v>41019</v>
      </c>
      <c r="H22" s="16">
        <v>1.08</v>
      </c>
      <c r="J22" s="16">
        <v>10</v>
      </c>
      <c r="K22" s="16">
        <v>3871</v>
      </c>
      <c r="L22" s="17">
        <v>42065</v>
      </c>
      <c r="M22" s="16" t="s">
        <v>37</v>
      </c>
      <c r="N22" s="5">
        <v>0.10107049608355091</v>
      </c>
    </row>
    <row r="23" spans="1:14" ht="22.2" thickBot="1">
      <c r="A23" s="16">
        <v>19</v>
      </c>
      <c r="B23" s="15">
        <v>6.2700000000000006E-2</v>
      </c>
      <c r="C23" s="15">
        <v>5.6899999999999999E-2</v>
      </c>
      <c r="D23" s="15">
        <v>5.9799999999999999E-2</v>
      </c>
      <c r="F23" s="16" t="s">
        <v>20</v>
      </c>
      <c r="G23" s="14">
        <v>41919</v>
      </c>
      <c r="H23" s="16">
        <v>1.1000000000000001</v>
      </c>
      <c r="J23" s="16">
        <v>20</v>
      </c>
      <c r="K23" s="16">
        <v>3804</v>
      </c>
      <c r="L23" s="17">
        <v>42117</v>
      </c>
      <c r="M23" s="16" t="s">
        <v>37</v>
      </c>
      <c r="N23" s="5">
        <v>9.9321148825065278E-2</v>
      </c>
    </row>
    <row r="24" spans="1:14" ht="22.2" thickBot="1">
      <c r="A24" s="16">
        <v>20</v>
      </c>
      <c r="B24" s="15">
        <v>4.6300000000000001E-2</v>
      </c>
      <c r="C24" s="15">
        <v>4.4499999999999998E-2</v>
      </c>
      <c r="D24" s="15">
        <v>4.5400000000000003E-2</v>
      </c>
      <c r="F24" s="16" t="s">
        <v>21</v>
      </c>
      <c r="G24" s="14">
        <v>40839</v>
      </c>
      <c r="H24" s="16">
        <v>1.07</v>
      </c>
      <c r="J24" s="16">
        <v>30</v>
      </c>
      <c r="K24" s="16">
        <v>3747</v>
      </c>
      <c r="L24" s="17">
        <v>42353</v>
      </c>
      <c r="M24" s="16" t="s">
        <v>37</v>
      </c>
      <c r="N24" s="5">
        <v>9.7832898172323754E-2</v>
      </c>
    </row>
    <row r="25" spans="1:14" ht="22.2" thickBot="1">
      <c r="A25" s="16">
        <v>21</v>
      </c>
      <c r="B25" s="15">
        <v>3.85E-2</v>
      </c>
      <c r="C25" s="15">
        <v>3.5000000000000003E-2</v>
      </c>
      <c r="D25" s="15">
        <v>3.6799999999999999E-2</v>
      </c>
      <c r="F25" s="16" t="s">
        <v>22</v>
      </c>
      <c r="G25" s="14">
        <v>42417</v>
      </c>
      <c r="H25" s="16">
        <v>1.1100000000000001</v>
      </c>
      <c r="J25" s="16">
        <v>50</v>
      </c>
      <c r="K25" s="16">
        <v>3668</v>
      </c>
      <c r="L25" s="17">
        <v>42129</v>
      </c>
      <c r="M25" s="16" t="s">
        <v>37</v>
      </c>
      <c r="N25" s="5">
        <v>9.5770234986945174E-2</v>
      </c>
    </row>
    <row r="26" spans="1:14" ht="22.2" thickBot="1">
      <c r="A26" s="16">
        <v>22</v>
      </c>
      <c r="B26" s="15">
        <v>3.0200000000000001E-2</v>
      </c>
      <c r="C26" s="15">
        <v>2.7099999999999999E-2</v>
      </c>
      <c r="D26" s="15">
        <v>2.87E-2</v>
      </c>
      <c r="F26" s="16" t="s">
        <v>23</v>
      </c>
      <c r="G26" s="14">
        <v>33674</v>
      </c>
      <c r="H26" s="16">
        <v>0.89</v>
      </c>
      <c r="J26" s="16">
        <v>100</v>
      </c>
      <c r="K26" s="16">
        <v>3514</v>
      </c>
      <c r="L26" s="17">
        <v>42150</v>
      </c>
      <c r="M26" s="16" t="s">
        <v>37</v>
      </c>
      <c r="N26" s="5">
        <v>9.1749347258485645E-2</v>
      </c>
    </row>
    <row r="27" spans="1:14" ht="22.2" thickBot="1">
      <c r="A27" s="16">
        <v>23</v>
      </c>
      <c r="B27" s="15">
        <v>2.3400000000000001E-2</v>
      </c>
      <c r="C27" s="15">
        <v>1.8700000000000001E-2</v>
      </c>
      <c r="D27" s="15">
        <v>2.1100000000000001E-2</v>
      </c>
      <c r="J27" s="16">
        <v>150</v>
      </c>
      <c r="K27" s="16">
        <v>3434</v>
      </c>
      <c r="L27" s="17">
        <v>42125</v>
      </c>
      <c r="M27" s="16" t="s">
        <v>38</v>
      </c>
      <c r="N27" s="5">
        <v>8.966057441253264E-2</v>
      </c>
    </row>
    <row r="28" spans="1:14" ht="22.2" thickBot="1">
      <c r="A28" s="16">
        <v>24</v>
      </c>
      <c r="B28" s="15">
        <v>1.5699999999999999E-2</v>
      </c>
      <c r="C28" s="15">
        <v>1.17E-2</v>
      </c>
      <c r="D28" s="15">
        <v>1.38E-2</v>
      </c>
      <c r="J28" s="16">
        <v>200</v>
      </c>
      <c r="K28" s="16">
        <v>3383</v>
      </c>
      <c r="L28" s="17">
        <v>42123</v>
      </c>
      <c r="M28" s="16" t="s">
        <v>38</v>
      </c>
      <c r="N28" s="5">
        <v>8.8328981723237596E-2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1200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9.4000000000000004E-3</v>
      </c>
      <c r="C5" s="43">
        <v>7.4999999999999997E-3</v>
      </c>
      <c r="D5" s="43">
        <v>8.3999999999999995E-3</v>
      </c>
      <c r="E5" s="27"/>
      <c r="F5" s="29" t="s">
        <v>3</v>
      </c>
      <c r="G5" s="42">
        <v>1375</v>
      </c>
      <c r="H5" s="29">
        <v>1.0900000000000001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5.7000000000000002E-3</v>
      </c>
      <c r="C6" s="43">
        <v>9.2999999999999992E-3</v>
      </c>
      <c r="D6" s="43">
        <v>7.6E-3</v>
      </c>
      <c r="E6" s="27"/>
      <c r="F6" s="29" t="s">
        <v>4</v>
      </c>
      <c r="G6" s="42">
        <v>1717</v>
      </c>
      <c r="H6" s="29">
        <v>1.36</v>
      </c>
      <c r="I6" s="27"/>
      <c r="J6" s="40" t="s">
        <v>35</v>
      </c>
      <c r="K6" s="41">
        <f>LARGE((K8,K9),1)</f>
        <v>0.82905027932960895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1.4200000000000001E-2</v>
      </c>
      <c r="C7" s="43">
        <v>6.7999999999999996E-3</v>
      </c>
      <c r="D7" s="43">
        <v>1.0500000000000001E-2</v>
      </c>
      <c r="E7" s="27"/>
      <c r="F7" s="29" t="s">
        <v>5</v>
      </c>
      <c r="G7" s="42">
        <v>1540</v>
      </c>
      <c r="H7" s="29">
        <v>1.22</v>
      </c>
      <c r="I7" s="27"/>
      <c r="J7" s="32" t="s">
        <v>36</v>
      </c>
      <c r="K7" s="41">
        <f>LARGE((K10,K11),1)</f>
        <v>0.66013071895424846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4.4999999999999997E-3</v>
      </c>
      <c r="C8" s="43">
        <v>8.3000000000000001E-3</v>
      </c>
      <c r="D8" s="43">
        <v>6.1999999999999998E-3</v>
      </c>
      <c r="E8" s="27"/>
      <c r="F8" s="29" t="s">
        <v>6</v>
      </c>
      <c r="G8" s="42">
        <v>1337</v>
      </c>
      <c r="H8" s="29">
        <v>1.06</v>
      </c>
      <c r="I8" s="27"/>
      <c r="J8" s="27"/>
      <c r="K8" s="39">
        <f>LARGE(B11:C11,1)/(B11+C11)</f>
        <v>0.82905027932960895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4.1000000000000003E-3</v>
      </c>
      <c r="C9" s="43">
        <v>2.4299999999999999E-2</v>
      </c>
      <c r="D9" s="43">
        <v>1.4200000000000001E-2</v>
      </c>
      <c r="E9" s="27"/>
      <c r="F9" s="29" t="s">
        <v>7</v>
      </c>
      <c r="G9" s="42">
        <v>1332</v>
      </c>
      <c r="H9" s="29">
        <v>1.06</v>
      </c>
      <c r="I9" s="27"/>
      <c r="J9" s="27"/>
      <c r="K9" s="39">
        <f>LARGE(B12:C12,1)/(B12+C12)</f>
        <v>0.71983356449375868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7.1000000000000004E-3</v>
      </c>
      <c r="C10" s="43">
        <v>6.4199999999999993E-2</v>
      </c>
      <c r="D10" s="43">
        <v>3.56E-2</v>
      </c>
      <c r="E10" s="27"/>
      <c r="F10" s="29" t="s">
        <v>8</v>
      </c>
      <c r="G10" s="42">
        <v>1144</v>
      </c>
      <c r="H10" s="29">
        <v>0.91</v>
      </c>
      <c r="I10" s="27"/>
      <c r="J10" s="27"/>
      <c r="K10" s="39">
        <f>LARGE(B20:C20,1)/(B20+C20)</f>
        <v>0.66013071895424846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1.5299999999999999E-2</v>
      </c>
      <c r="C11" s="43">
        <v>7.4200000000000002E-2</v>
      </c>
      <c r="D11" s="43">
        <v>4.4699999999999997E-2</v>
      </c>
      <c r="E11" s="27"/>
      <c r="F11" s="29" t="s">
        <v>9</v>
      </c>
      <c r="G11" s="42">
        <v>1095</v>
      </c>
      <c r="H11" s="29">
        <v>0.87</v>
      </c>
      <c r="I11" s="27"/>
      <c r="J11" s="27"/>
      <c r="K11" s="39">
        <f>LARGE(B21:C21,1)/(B21+C21)</f>
        <v>0.65023474178403751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4.0399999999999998E-2</v>
      </c>
      <c r="C12" s="43">
        <v>0.1038</v>
      </c>
      <c r="D12" s="43">
        <v>7.2099999999999997E-2</v>
      </c>
      <c r="E12" s="27"/>
      <c r="F12" s="29" t="s">
        <v>10</v>
      </c>
      <c r="G12" s="42">
        <v>1106</v>
      </c>
      <c r="H12" s="29">
        <v>0.88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5.2699999999999997E-2</v>
      </c>
      <c r="C13" s="43">
        <v>7.1099999999999997E-2</v>
      </c>
      <c r="D13" s="43">
        <v>6.2100000000000002E-2</v>
      </c>
      <c r="E13" s="27"/>
      <c r="F13" s="29" t="s">
        <v>11</v>
      </c>
      <c r="G13" s="42">
        <v>1127</v>
      </c>
      <c r="H13" s="29">
        <v>0.89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4.6600000000000003E-2</v>
      </c>
      <c r="C14" s="43">
        <v>6.1600000000000002E-2</v>
      </c>
      <c r="D14" s="43">
        <v>5.4100000000000002E-2</v>
      </c>
      <c r="E14" s="27"/>
      <c r="F14" s="29" t="s">
        <v>12</v>
      </c>
      <c r="G14" s="42">
        <v>1106</v>
      </c>
      <c r="H14" s="29">
        <v>0.88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5.9200000000000003E-2</v>
      </c>
      <c r="C15" s="43">
        <v>6.6199999999999995E-2</v>
      </c>
      <c r="D15" s="43">
        <v>6.2799999999999995E-2</v>
      </c>
      <c r="E15" s="27"/>
      <c r="F15" s="29" t="s">
        <v>13</v>
      </c>
      <c r="G15" s="42">
        <v>1006</v>
      </c>
      <c r="H15" s="29">
        <v>0.8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7.2900000000000006E-2</v>
      </c>
      <c r="C16" s="43">
        <v>6.7199999999999996E-2</v>
      </c>
      <c r="D16" s="43">
        <v>7.0199999999999999E-2</v>
      </c>
      <c r="E16" s="27"/>
      <c r="F16" s="29" t="s">
        <v>14</v>
      </c>
      <c r="G16" s="42">
        <v>1116</v>
      </c>
      <c r="H16" s="29">
        <v>0.89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7.8200000000000006E-2</v>
      </c>
      <c r="C17" s="43">
        <v>6.4399999999999999E-2</v>
      </c>
      <c r="D17" s="43">
        <v>7.1199999999999999E-2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8.4900000000000003E-2</v>
      </c>
      <c r="C18" s="43">
        <v>7.0300000000000001E-2</v>
      </c>
      <c r="D18" s="43">
        <v>7.7399999999999997E-2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9.8799999999999999E-2</v>
      </c>
      <c r="C19" s="43">
        <v>6.3899999999999998E-2</v>
      </c>
      <c r="D19" s="43">
        <v>8.1199999999999994E-2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0.10100000000000001</v>
      </c>
      <c r="C20" s="43">
        <v>5.1999999999999998E-2</v>
      </c>
      <c r="D20" s="43">
        <v>7.6399999999999996E-2</v>
      </c>
      <c r="E20" s="27"/>
      <c r="F20" s="29" t="s">
        <v>17</v>
      </c>
      <c r="G20" s="29">
        <v>510</v>
      </c>
      <c r="H20" s="29">
        <v>0.4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8.3099999999999993E-2</v>
      </c>
      <c r="C21" s="43">
        <v>4.4699999999999997E-2</v>
      </c>
      <c r="D21" s="43">
        <v>6.4000000000000001E-2</v>
      </c>
      <c r="E21" s="27"/>
      <c r="F21" s="29" t="s">
        <v>18</v>
      </c>
      <c r="G21" s="42">
        <v>1301</v>
      </c>
      <c r="H21" s="29">
        <v>1.03</v>
      </c>
      <c r="I21" s="27"/>
      <c r="J21" s="29">
        <v>5</v>
      </c>
      <c r="K21" s="29">
        <v>527</v>
      </c>
      <c r="L21" s="45">
        <v>42054</v>
      </c>
      <c r="M21" s="29" t="s">
        <v>52</v>
      </c>
      <c r="N21" s="33">
        <f>K21/F$2</f>
        <v>0.43916666666666665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7.5300000000000006E-2</v>
      </c>
      <c r="C22" s="43">
        <v>3.3399999999999999E-2</v>
      </c>
      <c r="D22" s="43">
        <v>5.45E-2</v>
      </c>
      <c r="E22" s="27"/>
      <c r="F22" s="29" t="s">
        <v>19</v>
      </c>
      <c r="G22" s="42">
        <v>1513</v>
      </c>
      <c r="H22" s="29">
        <v>1.2</v>
      </c>
      <c r="I22" s="27"/>
      <c r="J22" s="29">
        <v>10</v>
      </c>
      <c r="K22" s="29">
        <v>361</v>
      </c>
      <c r="L22" s="45">
        <v>42062</v>
      </c>
      <c r="M22" s="29" t="s">
        <v>46</v>
      </c>
      <c r="N22" s="33">
        <f t="shared" ref="N22:N28" si="0">K22/F$2</f>
        <v>0.30083333333333334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3.9699999999999999E-2</v>
      </c>
      <c r="C23" s="43">
        <v>2.9100000000000001E-2</v>
      </c>
      <c r="D23" s="43">
        <v>3.4599999999999999E-2</v>
      </c>
      <c r="E23" s="27"/>
      <c r="F23" s="29" t="s">
        <v>20</v>
      </c>
      <c r="G23" s="42">
        <v>1545</v>
      </c>
      <c r="H23" s="29">
        <v>1.23</v>
      </c>
      <c r="I23" s="27"/>
      <c r="J23" s="29">
        <v>20</v>
      </c>
      <c r="K23" s="29">
        <v>247</v>
      </c>
      <c r="L23" s="45">
        <v>42066</v>
      </c>
      <c r="M23" s="29" t="s">
        <v>44</v>
      </c>
      <c r="N23" s="33">
        <f t="shared" si="0"/>
        <v>0.20583333333333334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2.8299999999999999E-2</v>
      </c>
      <c r="C24" s="43">
        <v>2.4E-2</v>
      </c>
      <c r="D24" s="43">
        <v>2.6200000000000001E-2</v>
      </c>
      <c r="E24" s="27"/>
      <c r="F24" s="29" t="s">
        <v>21</v>
      </c>
      <c r="G24" s="42">
        <v>1489</v>
      </c>
      <c r="H24" s="29">
        <v>1.18</v>
      </c>
      <c r="I24" s="27"/>
      <c r="J24" s="29">
        <v>30</v>
      </c>
      <c r="K24" s="29">
        <v>208</v>
      </c>
      <c r="L24" s="45">
        <v>42047</v>
      </c>
      <c r="M24" s="29" t="s">
        <v>45</v>
      </c>
      <c r="N24" s="33">
        <f t="shared" si="0"/>
        <v>0.17333333333333334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2.87E-2</v>
      </c>
      <c r="C25" s="43">
        <v>0.03</v>
      </c>
      <c r="D25" s="43">
        <v>2.9499999999999998E-2</v>
      </c>
      <c r="E25" s="27"/>
      <c r="F25" s="29" t="s">
        <v>22</v>
      </c>
      <c r="G25" s="42">
        <v>1437</v>
      </c>
      <c r="H25" s="29">
        <v>1.1399999999999999</v>
      </c>
      <c r="I25" s="27"/>
      <c r="J25" s="29">
        <v>50</v>
      </c>
      <c r="K25" s="29">
        <v>182</v>
      </c>
      <c r="L25" s="45">
        <v>42081</v>
      </c>
      <c r="M25" s="29" t="s">
        <v>38</v>
      </c>
      <c r="N25" s="33">
        <f t="shared" si="0"/>
        <v>0.15166666666666667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1.8700000000000001E-2</v>
      </c>
      <c r="C26" s="43">
        <v>9.7000000000000003E-3</v>
      </c>
      <c r="D26" s="43">
        <v>1.41E-2</v>
      </c>
      <c r="E26" s="27"/>
      <c r="F26" s="29" t="s">
        <v>23</v>
      </c>
      <c r="G26" s="29">
        <v>692</v>
      </c>
      <c r="H26" s="29">
        <v>0.55000000000000004</v>
      </c>
      <c r="I26" s="27"/>
      <c r="J26" s="29">
        <v>100</v>
      </c>
      <c r="K26" s="29">
        <v>158</v>
      </c>
      <c r="L26" s="45">
        <v>42034</v>
      </c>
      <c r="M26" s="29" t="s">
        <v>46</v>
      </c>
      <c r="N26" s="33">
        <f t="shared" si="0"/>
        <v>0.13166666666666665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1.38E-2</v>
      </c>
      <c r="C27" s="43">
        <v>7.7000000000000002E-3</v>
      </c>
      <c r="D27" s="43">
        <v>1.0699999999999999E-2</v>
      </c>
      <c r="E27" s="27"/>
      <c r="F27" s="27"/>
      <c r="G27" s="27"/>
      <c r="H27" s="27"/>
      <c r="I27" s="27"/>
      <c r="J27" s="29">
        <v>150</v>
      </c>
      <c r="K27" s="29">
        <v>144</v>
      </c>
      <c r="L27" s="45">
        <v>42054</v>
      </c>
      <c r="M27" s="29" t="s">
        <v>37</v>
      </c>
      <c r="N27" s="33">
        <f t="shared" si="0"/>
        <v>0.12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1.7399999999999999E-2</v>
      </c>
      <c r="C28" s="43">
        <v>6.4000000000000003E-3</v>
      </c>
      <c r="D28" s="43">
        <v>1.18E-2</v>
      </c>
      <c r="E28" s="27"/>
      <c r="F28" s="27"/>
      <c r="G28" s="27"/>
      <c r="H28" s="27"/>
      <c r="I28" s="27"/>
      <c r="J28" s="29">
        <v>200</v>
      </c>
      <c r="K28" s="29">
        <v>137</v>
      </c>
      <c r="L28" s="45">
        <v>42027</v>
      </c>
      <c r="M28" s="29" t="s">
        <v>44</v>
      </c>
      <c r="N28" s="33">
        <f t="shared" si="0"/>
        <v>0.11416666666666667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20100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4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6.0000000000000001E-3</v>
      </c>
      <c r="C5" s="43">
        <v>8.9999999999999993E-3</v>
      </c>
      <c r="D5" s="43">
        <v>7.4999999999999997E-3</v>
      </c>
      <c r="E5" s="27"/>
      <c r="F5" s="29" t="s">
        <v>3</v>
      </c>
      <c r="G5" s="42">
        <v>20001</v>
      </c>
      <c r="H5" s="29">
        <v>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3.8E-3</v>
      </c>
      <c r="C6" s="43">
        <v>6.6E-3</v>
      </c>
      <c r="D6" s="43">
        <v>5.3E-3</v>
      </c>
      <c r="E6" s="27"/>
      <c r="F6" s="29" t="s">
        <v>4</v>
      </c>
      <c r="G6" s="42">
        <v>21431</v>
      </c>
      <c r="H6" s="29">
        <v>1.07</v>
      </c>
      <c r="I6" s="27"/>
      <c r="J6" s="40" t="s">
        <v>35</v>
      </c>
      <c r="K6" s="41">
        <f>LARGE((K8,K9),1)</f>
        <v>0.70731707317073167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3.3E-3</v>
      </c>
      <c r="C7" s="43">
        <v>5.5999999999999999E-3</v>
      </c>
      <c r="D7" s="43">
        <v>4.4999999999999997E-3</v>
      </c>
      <c r="E7" s="27"/>
      <c r="F7" s="29" t="s">
        <v>5</v>
      </c>
      <c r="G7" s="42">
        <v>20992</v>
      </c>
      <c r="H7" s="29">
        <v>1.05</v>
      </c>
      <c r="I7" s="27"/>
      <c r="J7" s="32" t="s">
        <v>36</v>
      </c>
      <c r="K7" s="41">
        <f>LARGE((K10,K11),1)</f>
        <v>0.60952380952380958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4.1999999999999997E-3</v>
      </c>
      <c r="C8" s="43">
        <v>3.5000000000000001E-3</v>
      </c>
      <c r="D8" s="43">
        <v>3.8999999999999998E-3</v>
      </c>
      <c r="E8" s="27"/>
      <c r="F8" s="29" t="s">
        <v>6</v>
      </c>
      <c r="G8" s="42">
        <v>20885</v>
      </c>
      <c r="H8" s="29">
        <v>1.04</v>
      </c>
      <c r="I8" s="27"/>
      <c r="J8" s="27"/>
      <c r="K8" s="39">
        <f>LARGE(B11:C11,1)/(B11+C11)</f>
        <v>0.69560557341907825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1.0800000000000001E-2</v>
      </c>
      <c r="C9" s="43">
        <v>4.3E-3</v>
      </c>
      <c r="D9" s="43">
        <v>7.4000000000000003E-3</v>
      </c>
      <c r="E9" s="27"/>
      <c r="F9" s="29" t="s">
        <v>7</v>
      </c>
      <c r="G9" s="42">
        <v>19558</v>
      </c>
      <c r="H9" s="29">
        <v>0.98</v>
      </c>
      <c r="I9" s="27"/>
      <c r="J9" s="27"/>
      <c r="K9" s="39">
        <f>LARGE(B12:C12,1)/(B12+C12)</f>
        <v>0.70731707317073167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2.5600000000000001E-2</v>
      </c>
      <c r="C10" s="43">
        <v>1.1299999999999999E-2</v>
      </c>
      <c r="D10" s="43">
        <v>1.8100000000000002E-2</v>
      </c>
      <c r="E10" s="27"/>
      <c r="F10" s="29" t="s">
        <v>8</v>
      </c>
      <c r="G10" s="42">
        <v>19247</v>
      </c>
      <c r="H10" s="29">
        <v>0.96</v>
      </c>
      <c r="I10" s="27"/>
      <c r="J10" s="27"/>
      <c r="K10" s="39">
        <f>LARGE(B20:C20,1)/(B20+C20)</f>
        <v>0.56777856635911994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6.4899999999999999E-2</v>
      </c>
      <c r="C11" s="43">
        <v>2.8400000000000002E-2</v>
      </c>
      <c r="D11" s="43">
        <v>4.5699999999999998E-2</v>
      </c>
      <c r="E11" s="27"/>
      <c r="F11" s="29" t="s">
        <v>9</v>
      </c>
      <c r="G11" s="42">
        <v>18680</v>
      </c>
      <c r="H11" s="29">
        <v>0.93</v>
      </c>
      <c r="I11" s="27"/>
      <c r="J11" s="27"/>
      <c r="K11" s="39">
        <f>LARGE(B21:C21,1)/(B21+C21)</f>
        <v>0.60952380952380958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9.8599999999999993E-2</v>
      </c>
      <c r="C12" s="43">
        <v>4.0800000000000003E-2</v>
      </c>
      <c r="D12" s="43">
        <v>6.83E-2</v>
      </c>
      <c r="E12" s="27"/>
      <c r="F12" s="29" t="s">
        <v>10</v>
      </c>
      <c r="G12" s="42">
        <v>18881</v>
      </c>
      <c r="H12" s="29">
        <v>0.94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8.1299999999999997E-2</v>
      </c>
      <c r="C13" s="43">
        <v>4.3400000000000001E-2</v>
      </c>
      <c r="D13" s="43">
        <v>6.1400000000000003E-2</v>
      </c>
      <c r="E13" s="27"/>
      <c r="F13" s="29" t="s">
        <v>11</v>
      </c>
      <c r="G13" s="42">
        <v>19666</v>
      </c>
      <c r="H13" s="29">
        <v>0.98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6.1499999999999999E-2</v>
      </c>
      <c r="C14" s="43">
        <v>4.2200000000000001E-2</v>
      </c>
      <c r="D14" s="43">
        <v>5.1400000000000001E-2</v>
      </c>
      <c r="E14" s="27"/>
      <c r="F14" s="29" t="s">
        <v>12</v>
      </c>
      <c r="G14" s="42">
        <v>20289</v>
      </c>
      <c r="H14" s="29">
        <v>1.01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5.9499999999999997E-2</v>
      </c>
      <c r="C15" s="43">
        <v>4.6800000000000001E-2</v>
      </c>
      <c r="D15" s="43">
        <v>5.2900000000000003E-2</v>
      </c>
      <c r="E15" s="27"/>
      <c r="F15" s="29" t="s">
        <v>13</v>
      </c>
      <c r="G15" s="42">
        <v>19665</v>
      </c>
      <c r="H15" s="29">
        <v>0.98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5.9400000000000001E-2</v>
      </c>
      <c r="C16" s="43">
        <v>5.4100000000000002E-2</v>
      </c>
      <c r="D16" s="43">
        <v>5.6599999999999998E-2</v>
      </c>
      <c r="E16" s="27"/>
      <c r="F16" s="29" t="s">
        <v>14</v>
      </c>
      <c r="G16" s="42">
        <v>21187</v>
      </c>
      <c r="H16" s="29">
        <v>1.06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6.0400000000000002E-2</v>
      </c>
      <c r="C17" s="43">
        <v>6.1800000000000001E-2</v>
      </c>
      <c r="D17" s="43">
        <v>6.1100000000000002E-2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6.2E-2</v>
      </c>
      <c r="C18" s="43">
        <v>6.4199999999999993E-2</v>
      </c>
      <c r="D18" s="43">
        <v>6.3100000000000003E-2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6.1600000000000002E-2</v>
      </c>
      <c r="C19" s="43">
        <v>6.9599999999999995E-2</v>
      </c>
      <c r="D19" s="43">
        <v>6.5799999999999997E-2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6.0900000000000003E-2</v>
      </c>
      <c r="C20" s="43">
        <v>0.08</v>
      </c>
      <c r="D20" s="43">
        <v>7.0999999999999994E-2</v>
      </c>
      <c r="E20" s="27"/>
      <c r="F20" s="29" t="s">
        <v>17</v>
      </c>
      <c r="G20" s="42">
        <v>12870</v>
      </c>
      <c r="H20" s="29">
        <v>0.64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6.1499999999999999E-2</v>
      </c>
      <c r="C21" s="43">
        <v>9.6000000000000002E-2</v>
      </c>
      <c r="D21" s="43">
        <v>7.9600000000000004E-2</v>
      </c>
      <c r="E21" s="27"/>
      <c r="F21" s="29" t="s">
        <v>18</v>
      </c>
      <c r="G21" s="42">
        <v>20755</v>
      </c>
      <c r="H21" s="29">
        <v>1.04</v>
      </c>
      <c r="I21" s="27"/>
      <c r="J21" s="29">
        <v>5</v>
      </c>
      <c r="K21" s="29">
        <v>2206</v>
      </c>
      <c r="L21" s="45">
        <v>42031</v>
      </c>
      <c r="M21" s="29" t="s">
        <v>37</v>
      </c>
      <c r="N21" s="33">
        <f>K21/F$2</f>
        <v>0.10975124378109452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5.9400000000000001E-2</v>
      </c>
      <c r="C22" s="43">
        <v>0.107</v>
      </c>
      <c r="D22" s="43">
        <v>8.4400000000000003E-2</v>
      </c>
      <c r="E22" s="27"/>
      <c r="F22" s="29" t="s">
        <v>19</v>
      </c>
      <c r="G22" s="42">
        <v>22243</v>
      </c>
      <c r="H22" s="29">
        <v>1.1100000000000001</v>
      </c>
      <c r="I22" s="27"/>
      <c r="J22" s="29">
        <v>10</v>
      </c>
      <c r="K22" s="29">
        <v>2147</v>
      </c>
      <c r="L22" s="45">
        <v>42353</v>
      </c>
      <c r="M22" s="29" t="s">
        <v>37</v>
      </c>
      <c r="N22" s="33">
        <f t="shared" ref="N22:N28" si="0">K22/F$2</f>
        <v>0.10681592039800995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4.7100000000000003E-2</v>
      </c>
      <c r="C23" s="43">
        <v>7.2300000000000003E-2</v>
      </c>
      <c r="D23" s="43">
        <v>6.0400000000000002E-2</v>
      </c>
      <c r="E23" s="27"/>
      <c r="F23" s="29" t="s">
        <v>20</v>
      </c>
      <c r="G23" s="42">
        <v>22235</v>
      </c>
      <c r="H23" s="29">
        <v>1.1100000000000001</v>
      </c>
      <c r="I23" s="27"/>
      <c r="J23" s="29">
        <v>20</v>
      </c>
      <c r="K23" s="29">
        <v>2129</v>
      </c>
      <c r="L23" s="45">
        <v>42332</v>
      </c>
      <c r="M23" s="29" t="s">
        <v>37</v>
      </c>
      <c r="N23" s="33">
        <f t="shared" si="0"/>
        <v>0.10592039800995025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3.5099999999999999E-2</v>
      </c>
      <c r="C24" s="43">
        <v>4.8000000000000001E-2</v>
      </c>
      <c r="D24" s="43">
        <v>4.1799999999999997E-2</v>
      </c>
      <c r="E24" s="27"/>
      <c r="F24" s="29" t="s">
        <v>21</v>
      </c>
      <c r="G24" s="42">
        <v>22079</v>
      </c>
      <c r="H24" s="29">
        <v>1.1000000000000001</v>
      </c>
      <c r="I24" s="27"/>
      <c r="J24" s="29">
        <v>30</v>
      </c>
      <c r="K24" s="29">
        <v>2120</v>
      </c>
      <c r="L24" s="45">
        <v>42347</v>
      </c>
      <c r="M24" s="29" t="s">
        <v>37</v>
      </c>
      <c r="N24" s="33">
        <f t="shared" si="0"/>
        <v>0.1054726368159204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2.63E-2</v>
      </c>
      <c r="C25" s="43">
        <v>3.7199999999999997E-2</v>
      </c>
      <c r="D25" s="43">
        <v>3.2000000000000001E-2</v>
      </c>
      <c r="E25" s="27"/>
      <c r="F25" s="29" t="s">
        <v>22</v>
      </c>
      <c r="G25" s="42">
        <v>23193</v>
      </c>
      <c r="H25" s="29">
        <v>1.1599999999999999</v>
      </c>
      <c r="I25" s="27"/>
      <c r="J25" s="29">
        <v>50</v>
      </c>
      <c r="K25" s="29">
        <v>2102</v>
      </c>
      <c r="L25" s="45">
        <v>42297</v>
      </c>
      <c r="M25" s="29" t="s">
        <v>37</v>
      </c>
      <c r="N25" s="33">
        <f t="shared" si="0"/>
        <v>0.10457711442786069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2.1999999999999999E-2</v>
      </c>
      <c r="C26" s="43">
        <v>3.0800000000000001E-2</v>
      </c>
      <c r="D26" s="43">
        <v>2.6599999999999999E-2</v>
      </c>
      <c r="E26" s="27"/>
      <c r="F26" s="29" t="s">
        <v>23</v>
      </c>
      <c r="G26" s="42">
        <v>16771</v>
      </c>
      <c r="H26" s="29">
        <v>0.84</v>
      </c>
      <c r="I26" s="27"/>
      <c r="J26" s="29">
        <v>100</v>
      </c>
      <c r="K26" s="29">
        <v>2048</v>
      </c>
      <c r="L26" s="45">
        <v>42349</v>
      </c>
      <c r="M26" s="29" t="s">
        <v>38</v>
      </c>
      <c r="N26" s="33">
        <f t="shared" si="0"/>
        <v>0.10189054726368159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1.4800000000000001E-2</v>
      </c>
      <c r="C27" s="43">
        <v>2.2700000000000001E-2</v>
      </c>
      <c r="D27" s="43">
        <v>1.89E-2</v>
      </c>
      <c r="E27" s="27"/>
      <c r="F27" s="27"/>
      <c r="G27" s="27"/>
      <c r="H27" s="27"/>
      <c r="I27" s="27"/>
      <c r="J27" s="29">
        <v>150</v>
      </c>
      <c r="K27" s="29">
        <v>2008</v>
      </c>
      <c r="L27" s="45">
        <v>42016</v>
      </c>
      <c r="M27" s="29" t="s">
        <v>37</v>
      </c>
      <c r="N27" s="33">
        <f t="shared" si="0"/>
        <v>9.9900497512437805E-2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1.0200000000000001E-2</v>
      </c>
      <c r="C28" s="43">
        <v>1.44E-2</v>
      </c>
      <c r="D28" s="43">
        <v>1.24E-2</v>
      </c>
      <c r="E28" s="27"/>
      <c r="F28" s="27"/>
      <c r="G28" s="27"/>
      <c r="H28" s="27"/>
      <c r="I28" s="27"/>
      <c r="J28" s="29">
        <v>200</v>
      </c>
      <c r="K28" s="29">
        <v>1963</v>
      </c>
      <c r="L28" s="45">
        <v>42108</v>
      </c>
      <c r="M28" s="29" t="s">
        <v>68</v>
      </c>
      <c r="N28" s="33">
        <f t="shared" si="0"/>
        <v>9.7661691542288556E-2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29000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7.4000000000000003E-3</v>
      </c>
      <c r="C5" s="43">
        <v>1.12E-2</v>
      </c>
      <c r="D5" s="43">
        <v>9.1999999999999998E-3</v>
      </c>
      <c r="E5" s="27"/>
      <c r="F5" s="29" t="s">
        <v>3</v>
      </c>
      <c r="G5" s="42">
        <v>32688</v>
      </c>
      <c r="H5" s="29">
        <v>1.1299999999999999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5.0000000000000001E-3</v>
      </c>
      <c r="C6" s="43">
        <v>9.9000000000000008E-3</v>
      </c>
      <c r="D6" s="43">
        <v>7.3000000000000001E-3</v>
      </c>
      <c r="E6" s="27"/>
      <c r="F6" s="29" t="s">
        <v>4</v>
      </c>
      <c r="G6" s="42">
        <v>35091</v>
      </c>
      <c r="H6" s="29">
        <v>1.21</v>
      </c>
      <c r="I6" s="27"/>
      <c r="J6" s="40" t="s">
        <v>35</v>
      </c>
      <c r="K6" s="41">
        <f>LARGE((K8,K9),1)</f>
        <v>0.60623229461756378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3.8E-3</v>
      </c>
      <c r="C7" s="43">
        <v>9.5999999999999992E-3</v>
      </c>
      <c r="D7" s="43">
        <v>6.6E-3</v>
      </c>
      <c r="E7" s="27"/>
      <c r="F7" s="29" t="s">
        <v>5</v>
      </c>
      <c r="G7" s="42">
        <v>33373</v>
      </c>
      <c r="H7" s="29">
        <v>1.1599999999999999</v>
      </c>
      <c r="I7" s="27"/>
      <c r="J7" s="32" t="s">
        <v>36</v>
      </c>
      <c r="K7" s="41">
        <f>LARGE((K10,K11),1)</f>
        <v>0.55982085732565579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3.0999999999999999E-3</v>
      </c>
      <c r="C8" s="43">
        <v>9.2999999999999992E-3</v>
      </c>
      <c r="D8" s="43">
        <v>6.0000000000000001E-3</v>
      </c>
      <c r="E8" s="27"/>
      <c r="F8" s="29" t="s">
        <v>6</v>
      </c>
      <c r="G8" s="42">
        <v>31392</v>
      </c>
      <c r="H8" s="29">
        <v>1.0900000000000001</v>
      </c>
      <c r="I8" s="27"/>
      <c r="J8" s="27"/>
      <c r="K8" s="39">
        <f>LARGE(B11:C11,1)/(B11+C11)</f>
        <v>0.60623229461756378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4.1999999999999997E-3</v>
      </c>
      <c r="C9" s="43">
        <v>1.2E-2</v>
      </c>
      <c r="D9" s="43">
        <v>7.9000000000000008E-3</v>
      </c>
      <c r="E9" s="27"/>
      <c r="F9" s="29" t="s">
        <v>7</v>
      </c>
      <c r="G9" s="42">
        <v>24793</v>
      </c>
      <c r="H9" s="29">
        <v>0.86</v>
      </c>
      <c r="I9" s="27"/>
      <c r="J9" s="27"/>
      <c r="K9" s="39">
        <f>LARGE(B12:C12,1)/(B12+C12)</f>
        <v>0.55414551607445006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0.01</v>
      </c>
      <c r="C10" s="43">
        <v>2.07E-2</v>
      </c>
      <c r="D10" s="43">
        <v>1.4999999999999999E-2</v>
      </c>
      <c r="E10" s="27"/>
      <c r="F10" s="29" t="s">
        <v>8</v>
      </c>
      <c r="G10" s="42">
        <v>26699</v>
      </c>
      <c r="H10" s="29">
        <v>0.92</v>
      </c>
      <c r="I10" s="27"/>
      <c r="J10" s="27"/>
      <c r="K10" s="39">
        <f>LARGE(B20:C20,1)/(B20+C20)</f>
        <v>0.54871447902571047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2.7799999999999998E-2</v>
      </c>
      <c r="C11" s="43">
        <v>4.2799999999999998E-2</v>
      </c>
      <c r="D11" s="43">
        <v>3.49E-2</v>
      </c>
      <c r="E11" s="27"/>
      <c r="F11" s="29" t="s">
        <v>9</v>
      </c>
      <c r="G11" s="42">
        <v>24885</v>
      </c>
      <c r="H11" s="29">
        <v>0.86</v>
      </c>
      <c r="I11" s="27"/>
      <c r="J11" s="27"/>
      <c r="K11" s="39">
        <f>LARGE(B21:C21,1)/(B21+C21)</f>
        <v>0.55982085732565579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5.2699999999999997E-2</v>
      </c>
      <c r="C12" s="43">
        <v>6.5500000000000003E-2</v>
      </c>
      <c r="D12" s="43">
        <v>5.8700000000000002E-2</v>
      </c>
      <c r="E12" s="27"/>
      <c r="F12" s="29" t="s">
        <v>10</v>
      </c>
      <c r="G12" s="42">
        <v>25029</v>
      </c>
      <c r="H12" s="29">
        <v>0.87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5.91E-2</v>
      </c>
      <c r="C13" s="43">
        <v>7.0699999999999999E-2</v>
      </c>
      <c r="D13" s="43">
        <v>6.4600000000000005E-2</v>
      </c>
      <c r="E13" s="27"/>
      <c r="F13" s="29" t="s">
        <v>11</v>
      </c>
      <c r="G13" s="42">
        <v>29368</v>
      </c>
      <c r="H13" s="29">
        <v>1.02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5.5100000000000003E-2</v>
      </c>
      <c r="C14" s="43">
        <v>5.9799999999999999E-2</v>
      </c>
      <c r="D14" s="43">
        <v>5.7299999999999997E-2</v>
      </c>
      <c r="E14" s="27"/>
      <c r="F14" s="29" t="s">
        <v>12</v>
      </c>
      <c r="G14" s="42">
        <v>28534</v>
      </c>
      <c r="H14" s="29">
        <v>0.99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5.8200000000000002E-2</v>
      </c>
      <c r="C15" s="43">
        <v>5.7700000000000001E-2</v>
      </c>
      <c r="D15" s="43">
        <v>5.8000000000000003E-2</v>
      </c>
      <c r="E15" s="27"/>
      <c r="F15" s="29" t="s">
        <v>13</v>
      </c>
      <c r="G15" s="42">
        <v>26160</v>
      </c>
      <c r="H15" s="29">
        <v>0.91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6.4299999999999996E-2</v>
      </c>
      <c r="C16" s="43">
        <v>6.0199999999999997E-2</v>
      </c>
      <c r="D16" s="43">
        <v>6.2399999999999997E-2</v>
      </c>
      <c r="E16" s="27"/>
      <c r="F16" s="29" t="s">
        <v>14</v>
      </c>
      <c r="G16" s="42">
        <v>27559</v>
      </c>
      <c r="H16" s="29">
        <v>0.95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6.8400000000000002E-2</v>
      </c>
      <c r="C17" s="43">
        <v>6.2399999999999997E-2</v>
      </c>
      <c r="D17" s="43">
        <v>6.5500000000000003E-2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6.88E-2</v>
      </c>
      <c r="C18" s="43">
        <v>6.2E-2</v>
      </c>
      <c r="D18" s="43">
        <v>6.5600000000000006E-2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7.4999999999999997E-2</v>
      </c>
      <c r="C19" s="43">
        <v>6.4600000000000005E-2</v>
      </c>
      <c r="D19" s="43">
        <v>7.0099999999999996E-2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8.1100000000000005E-2</v>
      </c>
      <c r="C20" s="43">
        <v>6.6699999999999995E-2</v>
      </c>
      <c r="D20" s="43">
        <v>7.4300000000000005E-2</v>
      </c>
      <c r="E20" s="27"/>
      <c r="F20" s="29" t="s">
        <v>17</v>
      </c>
      <c r="G20" s="42">
        <v>18038</v>
      </c>
      <c r="H20" s="29">
        <v>0.62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8.7499999999999994E-2</v>
      </c>
      <c r="C21" s="43">
        <v>6.88E-2</v>
      </c>
      <c r="D21" s="43">
        <v>7.8600000000000003E-2</v>
      </c>
      <c r="E21" s="27"/>
      <c r="F21" s="29" t="s">
        <v>18</v>
      </c>
      <c r="G21" s="42">
        <v>31335</v>
      </c>
      <c r="H21" s="29">
        <v>1.08</v>
      </c>
      <c r="I21" s="27"/>
      <c r="J21" s="29">
        <v>5</v>
      </c>
      <c r="K21" s="29">
        <v>3597</v>
      </c>
      <c r="L21" s="45">
        <v>42019</v>
      </c>
      <c r="M21" s="29" t="s">
        <v>37</v>
      </c>
      <c r="N21" s="33">
        <f>K21/F$2</f>
        <v>0.1240344827586207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8.2799999999999999E-2</v>
      </c>
      <c r="C22" s="43">
        <v>6.7699999999999996E-2</v>
      </c>
      <c r="D22" s="43">
        <v>7.5600000000000001E-2</v>
      </c>
      <c r="E22" s="27"/>
      <c r="F22" s="29" t="s">
        <v>19</v>
      </c>
      <c r="G22" s="42">
        <v>33518</v>
      </c>
      <c r="H22" s="29">
        <v>1.1599999999999999</v>
      </c>
      <c r="I22" s="27"/>
      <c r="J22" s="29">
        <v>10</v>
      </c>
      <c r="K22" s="29">
        <v>3555</v>
      </c>
      <c r="L22" s="45">
        <v>42038</v>
      </c>
      <c r="M22" s="29" t="s">
        <v>37</v>
      </c>
      <c r="N22" s="33">
        <f t="shared" ref="N22:N28" si="0">K22/F$2</f>
        <v>0.12258620689655172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5.4399999999999997E-2</v>
      </c>
      <c r="C23" s="43">
        <v>4.9000000000000002E-2</v>
      </c>
      <c r="D23" s="43">
        <v>5.1799999999999999E-2</v>
      </c>
      <c r="E23" s="27"/>
      <c r="F23" s="29" t="s">
        <v>20</v>
      </c>
      <c r="G23" s="42">
        <v>33273</v>
      </c>
      <c r="H23" s="29">
        <v>1.1499999999999999</v>
      </c>
      <c r="I23" s="27"/>
      <c r="J23" s="29">
        <v>20</v>
      </c>
      <c r="K23" s="29">
        <v>3505</v>
      </c>
      <c r="L23" s="45">
        <v>42025</v>
      </c>
      <c r="M23" s="29" t="s">
        <v>37</v>
      </c>
      <c r="N23" s="33">
        <f t="shared" si="0"/>
        <v>0.12086206896551724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4.0599999999999997E-2</v>
      </c>
      <c r="C24" s="43">
        <v>3.7499999999999999E-2</v>
      </c>
      <c r="D24" s="43">
        <v>3.9100000000000003E-2</v>
      </c>
      <c r="E24" s="27"/>
      <c r="F24" s="29" t="s">
        <v>21</v>
      </c>
      <c r="G24" s="42">
        <v>32782</v>
      </c>
      <c r="H24" s="29">
        <v>1.1299999999999999</v>
      </c>
      <c r="I24" s="27"/>
      <c r="J24" s="29">
        <v>30</v>
      </c>
      <c r="K24" s="29">
        <v>3444</v>
      </c>
      <c r="L24" s="45">
        <v>42073</v>
      </c>
      <c r="M24" s="29" t="s">
        <v>38</v>
      </c>
      <c r="N24" s="33">
        <f t="shared" si="0"/>
        <v>0.11875862068965518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3.1800000000000002E-2</v>
      </c>
      <c r="C25" s="43">
        <v>3.0599999999999999E-2</v>
      </c>
      <c r="D25" s="43">
        <v>3.1199999999999999E-2</v>
      </c>
      <c r="E25" s="27"/>
      <c r="F25" s="29" t="s">
        <v>22</v>
      </c>
      <c r="G25" s="42">
        <v>31422</v>
      </c>
      <c r="H25" s="29">
        <v>1.0900000000000001</v>
      </c>
      <c r="I25" s="27"/>
      <c r="J25" s="29">
        <v>50</v>
      </c>
      <c r="K25" s="29">
        <v>3328</v>
      </c>
      <c r="L25" s="45">
        <v>42045</v>
      </c>
      <c r="M25" s="29" t="s">
        <v>44</v>
      </c>
      <c r="N25" s="33">
        <f t="shared" si="0"/>
        <v>0.11475862068965517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2.4899999999999999E-2</v>
      </c>
      <c r="C26" s="43">
        <v>2.6599999999999999E-2</v>
      </c>
      <c r="D26" s="43">
        <v>2.5700000000000001E-2</v>
      </c>
      <c r="E26" s="27"/>
      <c r="F26" s="29" t="s">
        <v>23</v>
      </c>
      <c r="G26" s="42">
        <v>22332</v>
      </c>
      <c r="H26" s="29">
        <v>0.77</v>
      </c>
      <c r="I26" s="27"/>
      <c r="J26" s="29">
        <v>100</v>
      </c>
      <c r="K26" s="29">
        <v>3185</v>
      </c>
      <c r="L26" s="45">
        <v>42019</v>
      </c>
      <c r="M26" s="29" t="s">
        <v>44</v>
      </c>
      <c r="N26" s="33">
        <f t="shared" si="0"/>
        <v>0.10982758620689655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2.0299999999999999E-2</v>
      </c>
      <c r="C27" s="43">
        <v>1.9699999999999999E-2</v>
      </c>
      <c r="D27" s="43">
        <v>0.02</v>
      </c>
      <c r="E27" s="27"/>
      <c r="F27" s="27"/>
      <c r="G27" s="27"/>
      <c r="H27" s="27"/>
      <c r="I27" s="27"/>
      <c r="J27" s="29">
        <v>150</v>
      </c>
      <c r="K27" s="29">
        <v>3115</v>
      </c>
      <c r="L27" s="45">
        <v>42039</v>
      </c>
      <c r="M27" s="29" t="s">
        <v>44</v>
      </c>
      <c r="N27" s="33">
        <f t="shared" si="0"/>
        <v>0.10741379310344827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1.37E-2</v>
      </c>
      <c r="C28" s="43">
        <v>1.5100000000000001E-2</v>
      </c>
      <c r="D28" s="43">
        <v>1.44E-2</v>
      </c>
      <c r="E28" s="27"/>
      <c r="F28" s="27"/>
      <c r="G28" s="27"/>
      <c r="H28" s="27"/>
      <c r="I28" s="27"/>
      <c r="J28" s="29">
        <v>200</v>
      </c>
      <c r="K28" s="29">
        <v>3042</v>
      </c>
      <c r="L28" s="45">
        <v>42262</v>
      </c>
      <c r="M28" s="29" t="s">
        <v>38</v>
      </c>
      <c r="N28" s="33">
        <f t="shared" si="0"/>
        <v>0.10489655172413793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20800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4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4.8999999999999998E-3</v>
      </c>
      <c r="C5" s="43">
        <v>5.1000000000000004E-3</v>
      </c>
      <c r="D5" s="43">
        <v>5.0000000000000001E-3</v>
      </c>
      <c r="E5" s="27"/>
      <c r="F5" s="29" t="s">
        <v>3</v>
      </c>
      <c r="G5" s="42">
        <v>23577</v>
      </c>
      <c r="H5" s="29">
        <v>1.1399999999999999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2.3E-3</v>
      </c>
      <c r="C6" s="43">
        <v>2.8999999999999998E-3</v>
      </c>
      <c r="D6" s="43">
        <v>2.5999999999999999E-3</v>
      </c>
      <c r="E6" s="27"/>
      <c r="F6" s="29" t="s">
        <v>4</v>
      </c>
      <c r="G6" s="42">
        <v>25597</v>
      </c>
      <c r="H6" s="29">
        <v>1.23</v>
      </c>
      <c r="I6" s="27"/>
      <c r="J6" s="40" t="s">
        <v>35</v>
      </c>
      <c r="K6" s="41">
        <f>LARGE((K8,K9),1)</f>
        <v>0.64386317907444668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1.6000000000000001E-3</v>
      </c>
      <c r="C7" s="43">
        <v>2.0999999999999999E-3</v>
      </c>
      <c r="D7" s="43">
        <v>1.9E-3</v>
      </c>
      <c r="E7" s="27"/>
      <c r="F7" s="29" t="s">
        <v>5</v>
      </c>
      <c r="G7" s="42">
        <v>26709</v>
      </c>
      <c r="H7" s="29">
        <v>1.29</v>
      </c>
      <c r="I7" s="27"/>
      <c r="J7" s="32" t="s">
        <v>36</v>
      </c>
      <c r="K7" s="41">
        <f>LARGE((K10,K11),1)</f>
        <v>0.56559949780288765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1.9E-3</v>
      </c>
      <c r="C8" s="43">
        <v>1.6999999999999999E-3</v>
      </c>
      <c r="D8" s="43">
        <v>1.8E-3</v>
      </c>
      <c r="E8" s="27"/>
      <c r="F8" s="29" t="s">
        <v>6</v>
      </c>
      <c r="G8" s="42">
        <v>23889</v>
      </c>
      <c r="H8" s="29">
        <v>1.1499999999999999</v>
      </c>
      <c r="I8" s="27"/>
      <c r="J8" s="27"/>
      <c r="K8" s="39">
        <f>LARGE(B11:C11,1)/(B11+C11)</f>
        <v>0.64386317907444668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4.1000000000000003E-3</v>
      </c>
      <c r="C9" s="43">
        <v>3.0000000000000001E-3</v>
      </c>
      <c r="D9" s="43">
        <v>3.5999999999999999E-3</v>
      </c>
      <c r="E9" s="27"/>
      <c r="F9" s="29" t="s">
        <v>7</v>
      </c>
      <c r="G9" s="42">
        <v>19725</v>
      </c>
      <c r="H9" s="29">
        <v>0.95</v>
      </c>
      <c r="I9" s="27"/>
      <c r="J9" s="27"/>
      <c r="K9" s="39">
        <f>LARGE(B12:C12,1)/(B12+C12)</f>
        <v>0.61546391752577323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7.0000000000000001E-3</v>
      </c>
      <c r="C10" s="43">
        <v>1.24E-2</v>
      </c>
      <c r="D10" s="43">
        <v>9.7000000000000003E-3</v>
      </c>
      <c r="E10" s="27"/>
      <c r="F10" s="29" t="s">
        <v>8</v>
      </c>
      <c r="G10" s="42">
        <v>18228</v>
      </c>
      <c r="H10" s="29">
        <v>0.88</v>
      </c>
      <c r="I10" s="27"/>
      <c r="J10" s="27"/>
      <c r="K10" s="39">
        <f>LARGE(B20:C20,1)/(B20+C20)</f>
        <v>0.54722730042656909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1.77E-2</v>
      </c>
      <c r="C11" s="43">
        <v>3.2000000000000001E-2</v>
      </c>
      <c r="D11" s="43">
        <v>2.4799999999999999E-2</v>
      </c>
      <c r="E11" s="27"/>
      <c r="F11" s="29" t="s">
        <v>9</v>
      </c>
      <c r="G11" s="42">
        <v>18287</v>
      </c>
      <c r="H11" s="29">
        <v>0.88</v>
      </c>
      <c r="I11" s="27"/>
      <c r="J11" s="27"/>
      <c r="K11" s="39">
        <f>LARGE(B21:C21,1)/(B21+C21)</f>
        <v>0.56559949780288765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3.73E-2</v>
      </c>
      <c r="C12" s="43">
        <v>5.9700000000000003E-2</v>
      </c>
      <c r="D12" s="43">
        <v>4.8500000000000001E-2</v>
      </c>
      <c r="E12" s="27"/>
      <c r="F12" s="29" t="s">
        <v>10</v>
      </c>
      <c r="G12" s="42">
        <v>16681</v>
      </c>
      <c r="H12" s="29">
        <v>0.8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4.7500000000000001E-2</v>
      </c>
      <c r="C13" s="43">
        <v>6.7699999999999996E-2</v>
      </c>
      <c r="D13" s="43">
        <v>5.7599999999999998E-2</v>
      </c>
      <c r="E13" s="27"/>
      <c r="F13" s="29" t="s">
        <v>11</v>
      </c>
      <c r="G13" s="42">
        <v>15912</v>
      </c>
      <c r="H13" s="29">
        <v>0.77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5.8400000000000001E-2</v>
      </c>
      <c r="C14" s="43">
        <v>6.8599999999999994E-2</v>
      </c>
      <c r="D14" s="43">
        <v>6.3500000000000001E-2</v>
      </c>
      <c r="E14" s="27"/>
      <c r="F14" s="29" t="s">
        <v>12</v>
      </c>
      <c r="G14" s="42">
        <v>18451</v>
      </c>
      <c r="H14" s="29">
        <v>0.89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6.8900000000000003E-2</v>
      </c>
      <c r="C15" s="43">
        <v>7.3899999999999993E-2</v>
      </c>
      <c r="D15" s="43">
        <v>7.1400000000000005E-2</v>
      </c>
      <c r="E15" s="27"/>
      <c r="F15" s="29" t="s">
        <v>13</v>
      </c>
      <c r="G15" s="42">
        <v>20990</v>
      </c>
      <c r="H15" s="29">
        <v>1.01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7.2800000000000004E-2</v>
      </c>
      <c r="C16" s="43">
        <v>7.7100000000000002E-2</v>
      </c>
      <c r="D16" s="43">
        <v>7.4999999999999997E-2</v>
      </c>
      <c r="E16" s="27"/>
      <c r="F16" s="29" t="s">
        <v>14</v>
      </c>
      <c r="G16" s="42">
        <v>21698</v>
      </c>
      <c r="H16" s="29">
        <v>1.05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7.3800000000000004E-2</v>
      </c>
      <c r="C17" s="43">
        <v>7.6799999999999993E-2</v>
      </c>
      <c r="D17" s="43">
        <v>7.5300000000000006E-2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7.4999999999999997E-2</v>
      </c>
      <c r="C18" s="43">
        <v>7.5999999999999998E-2</v>
      </c>
      <c r="D18" s="43">
        <v>7.5499999999999998E-2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7.9600000000000004E-2</v>
      </c>
      <c r="C19" s="43">
        <v>7.6100000000000001E-2</v>
      </c>
      <c r="D19" s="43">
        <v>7.7799999999999994E-2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8.9800000000000005E-2</v>
      </c>
      <c r="C20" s="43">
        <v>7.4300000000000005E-2</v>
      </c>
      <c r="D20" s="43">
        <v>8.2100000000000006E-2</v>
      </c>
      <c r="E20" s="27"/>
      <c r="F20" s="29" t="s">
        <v>17</v>
      </c>
      <c r="G20" s="42">
        <v>17496</v>
      </c>
      <c r="H20" s="29">
        <v>0.84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9.01E-2</v>
      </c>
      <c r="C21" s="43">
        <v>6.9199999999999998E-2</v>
      </c>
      <c r="D21" s="43">
        <v>7.9699999999999993E-2</v>
      </c>
      <c r="E21" s="27"/>
      <c r="F21" s="29" t="s">
        <v>18</v>
      </c>
      <c r="G21" s="42">
        <v>20656</v>
      </c>
      <c r="H21" s="29">
        <v>1</v>
      </c>
      <c r="I21" s="27"/>
      <c r="J21" s="29">
        <v>5</v>
      </c>
      <c r="K21" s="29">
        <v>2350</v>
      </c>
      <c r="L21" s="45">
        <v>42053</v>
      </c>
      <c r="M21" s="29" t="s">
        <v>44</v>
      </c>
      <c r="N21" s="33">
        <f>K21/F$2</f>
        <v>0.11298076923076923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7.8200000000000006E-2</v>
      </c>
      <c r="C22" s="43">
        <v>5.9400000000000001E-2</v>
      </c>
      <c r="D22" s="43">
        <v>6.88E-2</v>
      </c>
      <c r="E22" s="27"/>
      <c r="F22" s="29" t="s">
        <v>19</v>
      </c>
      <c r="G22" s="42">
        <v>21293</v>
      </c>
      <c r="H22" s="29">
        <v>1.03</v>
      </c>
      <c r="I22" s="27"/>
      <c r="J22" s="29">
        <v>10</v>
      </c>
      <c r="K22" s="29">
        <v>2288</v>
      </c>
      <c r="L22" s="45">
        <v>42083</v>
      </c>
      <c r="M22" s="29" t="s">
        <v>44</v>
      </c>
      <c r="N22" s="33">
        <f t="shared" ref="N22:N28" si="0">K22/F$2</f>
        <v>0.11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5.96E-2</v>
      </c>
      <c r="C23" s="43">
        <v>4.87E-2</v>
      </c>
      <c r="D23" s="43">
        <v>5.4199999999999998E-2</v>
      </c>
      <c r="E23" s="27"/>
      <c r="F23" s="29" t="s">
        <v>20</v>
      </c>
      <c r="G23" s="42">
        <v>21414</v>
      </c>
      <c r="H23" s="29">
        <v>1.03</v>
      </c>
      <c r="I23" s="27"/>
      <c r="J23" s="29">
        <v>20</v>
      </c>
      <c r="K23" s="29">
        <v>2264</v>
      </c>
      <c r="L23" s="45">
        <v>42051</v>
      </c>
      <c r="M23" s="29" t="s">
        <v>51</v>
      </c>
      <c r="N23" s="33">
        <f t="shared" si="0"/>
        <v>0.10884615384615384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4.19E-2</v>
      </c>
      <c r="C24" s="43">
        <v>3.6999999999999998E-2</v>
      </c>
      <c r="D24" s="43">
        <v>3.9399999999999998E-2</v>
      </c>
      <c r="E24" s="27"/>
      <c r="F24" s="29" t="s">
        <v>21</v>
      </c>
      <c r="G24" s="42">
        <v>21225</v>
      </c>
      <c r="H24" s="29">
        <v>1.02</v>
      </c>
      <c r="I24" s="27"/>
      <c r="J24" s="29">
        <v>30</v>
      </c>
      <c r="K24" s="29">
        <v>2238</v>
      </c>
      <c r="L24" s="45">
        <v>42054</v>
      </c>
      <c r="M24" s="29" t="s">
        <v>46</v>
      </c>
      <c r="N24" s="33">
        <f t="shared" si="0"/>
        <v>0.10759615384615384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3.09E-2</v>
      </c>
      <c r="C25" s="43">
        <v>2.86E-2</v>
      </c>
      <c r="D25" s="43">
        <v>2.98E-2</v>
      </c>
      <c r="E25" s="27"/>
      <c r="F25" s="29" t="s">
        <v>22</v>
      </c>
      <c r="G25" s="42">
        <v>22266</v>
      </c>
      <c r="H25" s="29">
        <v>1.07</v>
      </c>
      <c r="I25" s="27"/>
      <c r="J25" s="29">
        <v>50</v>
      </c>
      <c r="K25" s="29">
        <v>2211</v>
      </c>
      <c r="L25" s="45">
        <v>42047</v>
      </c>
      <c r="M25" s="29" t="s">
        <v>51</v>
      </c>
      <c r="N25" s="33">
        <f t="shared" si="0"/>
        <v>0.10629807692307693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2.5000000000000001E-2</v>
      </c>
      <c r="C26" s="43">
        <v>2.3199999999999998E-2</v>
      </c>
      <c r="D26" s="43">
        <v>2.41E-2</v>
      </c>
      <c r="E26" s="27"/>
      <c r="F26" s="29" t="s">
        <v>23</v>
      </c>
      <c r="G26" s="42">
        <v>20725</v>
      </c>
      <c r="H26" s="29">
        <v>1</v>
      </c>
      <c r="I26" s="27"/>
      <c r="J26" s="29">
        <v>100</v>
      </c>
      <c r="K26" s="29">
        <v>2168</v>
      </c>
      <c r="L26" s="45">
        <v>42051</v>
      </c>
      <c r="M26" s="29" t="s">
        <v>58</v>
      </c>
      <c r="N26" s="33">
        <f t="shared" si="0"/>
        <v>0.10423076923076922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1.9400000000000001E-2</v>
      </c>
      <c r="C27" s="43">
        <v>1.61E-2</v>
      </c>
      <c r="D27" s="43">
        <v>1.78E-2</v>
      </c>
      <c r="E27" s="27"/>
      <c r="F27" s="27"/>
      <c r="G27" s="27"/>
      <c r="H27" s="27"/>
      <c r="I27" s="27"/>
      <c r="J27" s="29">
        <v>150</v>
      </c>
      <c r="K27" s="29">
        <v>2129</v>
      </c>
      <c r="L27" s="45">
        <v>42065</v>
      </c>
      <c r="M27" s="29" t="s">
        <v>38</v>
      </c>
      <c r="N27" s="33">
        <f t="shared" si="0"/>
        <v>0.10235576923076924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1.23E-2</v>
      </c>
      <c r="C28" s="43">
        <v>8.3000000000000001E-3</v>
      </c>
      <c r="D28" s="43">
        <v>1.03E-2</v>
      </c>
      <c r="E28" s="27"/>
      <c r="F28" s="27"/>
      <c r="G28" s="27"/>
      <c r="H28" s="27"/>
      <c r="I28" s="27"/>
      <c r="J28" s="29">
        <v>200</v>
      </c>
      <c r="K28" s="29">
        <v>2087</v>
      </c>
      <c r="L28" s="45">
        <v>42077</v>
      </c>
      <c r="M28" s="29" t="s">
        <v>52</v>
      </c>
      <c r="N28" s="33">
        <f t="shared" si="0"/>
        <v>0.10033653846153846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28200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8.8999999999999999E-3</v>
      </c>
      <c r="C5" s="43">
        <v>5.1000000000000004E-3</v>
      </c>
      <c r="D5" s="43">
        <v>6.8999999999999999E-3</v>
      </c>
      <c r="E5" s="27"/>
      <c r="F5" s="29" t="s">
        <v>3</v>
      </c>
      <c r="G5" s="42">
        <v>30966</v>
      </c>
      <c r="H5" s="29">
        <v>1.1000000000000001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5.4000000000000003E-3</v>
      </c>
      <c r="C6" s="43">
        <v>3.7000000000000002E-3</v>
      </c>
      <c r="D6" s="43">
        <v>4.4999999999999997E-3</v>
      </c>
      <c r="E6" s="27"/>
      <c r="F6" s="29" t="s">
        <v>4</v>
      </c>
      <c r="G6" s="42">
        <v>32370</v>
      </c>
      <c r="H6" s="29">
        <v>1.1499999999999999</v>
      </c>
      <c r="I6" s="27"/>
      <c r="J6" s="40" t="s">
        <v>35</v>
      </c>
      <c r="K6" s="41">
        <f>LARGE((K8,K9),1)</f>
        <v>0.6804835924006909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4.1999999999999997E-3</v>
      </c>
      <c r="C7" s="43">
        <v>3.2000000000000002E-3</v>
      </c>
      <c r="D7" s="43">
        <v>3.7000000000000002E-3</v>
      </c>
      <c r="E7" s="27"/>
      <c r="F7" s="29" t="s">
        <v>5</v>
      </c>
      <c r="G7" s="42">
        <v>33081</v>
      </c>
      <c r="H7" s="29">
        <v>1.17</v>
      </c>
      <c r="I7" s="27"/>
      <c r="J7" s="32" t="s">
        <v>36</v>
      </c>
      <c r="K7" s="41">
        <f>LARGE((K10,K11),1)</f>
        <v>0.59571706683971448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2.3999999999999998E-3</v>
      </c>
      <c r="C8" s="43">
        <v>2.7000000000000001E-3</v>
      </c>
      <c r="D8" s="43">
        <v>2.5000000000000001E-3</v>
      </c>
      <c r="E8" s="27"/>
      <c r="F8" s="29" t="s">
        <v>6</v>
      </c>
      <c r="G8" s="42">
        <v>31582</v>
      </c>
      <c r="H8" s="29">
        <v>1.1200000000000001</v>
      </c>
      <c r="I8" s="27"/>
      <c r="J8" s="27"/>
      <c r="K8" s="39">
        <f>LARGE(B11:C11,1)/(B11+C11)</f>
        <v>0.6804835924006909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2.7000000000000001E-3</v>
      </c>
      <c r="C9" s="43">
        <v>5.0000000000000001E-3</v>
      </c>
      <c r="D9" s="43">
        <v>3.8999999999999998E-3</v>
      </c>
      <c r="E9" s="27"/>
      <c r="F9" s="29" t="s">
        <v>7</v>
      </c>
      <c r="G9" s="42">
        <v>27004</v>
      </c>
      <c r="H9" s="29">
        <v>0.96</v>
      </c>
      <c r="I9" s="27"/>
      <c r="J9" s="27"/>
      <c r="K9" s="39">
        <f>LARGE(B12:C12,1)/(B12+C12)</f>
        <v>0.65753424657534243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5.7000000000000002E-3</v>
      </c>
      <c r="C10" s="43">
        <v>1.66E-2</v>
      </c>
      <c r="D10" s="43">
        <v>1.12E-2</v>
      </c>
      <c r="E10" s="27"/>
      <c r="F10" s="29" t="s">
        <v>8</v>
      </c>
      <c r="G10" s="42">
        <v>25993</v>
      </c>
      <c r="H10" s="29">
        <v>0.92</v>
      </c>
      <c r="I10" s="27"/>
      <c r="J10" s="27"/>
      <c r="K10" s="39">
        <f>LARGE(B20:C20,1)/(B20+C20)</f>
        <v>0.56044678055190533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1.8499999999999999E-2</v>
      </c>
      <c r="C11" s="43">
        <v>3.9399999999999998E-2</v>
      </c>
      <c r="D11" s="43">
        <v>2.9100000000000001E-2</v>
      </c>
      <c r="E11" s="27"/>
      <c r="F11" s="29" t="s">
        <v>9</v>
      </c>
      <c r="G11" s="42">
        <v>25477</v>
      </c>
      <c r="H11" s="29">
        <v>0.9</v>
      </c>
      <c r="I11" s="27"/>
      <c r="J11" s="27"/>
      <c r="K11" s="39">
        <f>LARGE(B21:C21,1)/(B21+C21)</f>
        <v>0.59571706683971448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3.5000000000000003E-2</v>
      </c>
      <c r="C12" s="43">
        <v>6.7199999999999996E-2</v>
      </c>
      <c r="D12" s="43">
        <v>5.1299999999999998E-2</v>
      </c>
      <c r="E12" s="27"/>
      <c r="F12" s="29" t="s">
        <v>10</v>
      </c>
      <c r="G12" s="42">
        <v>24500</v>
      </c>
      <c r="H12" s="29">
        <v>0.87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4.1799999999999997E-2</v>
      </c>
      <c r="C13" s="43">
        <v>7.51E-2</v>
      </c>
      <c r="D13" s="43">
        <v>5.8599999999999999E-2</v>
      </c>
      <c r="E13" s="27"/>
      <c r="F13" s="29" t="s">
        <v>11</v>
      </c>
      <c r="G13" s="42">
        <v>24134</v>
      </c>
      <c r="H13" s="29">
        <v>0.86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4.9000000000000002E-2</v>
      </c>
      <c r="C14" s="43">
        <v>7.2700000000000001E-2</v>
      </c>
      <c r="D14" s="43">
        <v>6.0999999999999999E-2</v>
      </c>
      <c r="E14" s="27"/>
      <c r="F14" s="29" t="s">
        <v>12</v>
      </c>
      <c r="G14" s="42">
        <v>26611</v>
      </c>
      <c r="H14" s="29">
        <v>0.94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5.6899999999999999E-2</v>
      </c>
      <c r="C15" s="43">
        <v>7.2900000000000006E-2</v>
      </c>
      <c r="D15" s="43">
        <v>6.5000000000000002E-2</v>
      </c>
      <c r="E15" s="27"/>
      <c r="F15" s="29" t="s">
        <v>13</v>
      </c>
      <c r="G15" s="42">
        <v>28182</v>
      </c>
      <c r="H15" s="29">
        <v>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6.3500000000000001E-2</v>
      </c>
      <c r="C16" s="43">
        <v>7.5300000000000006E-2</v>
      </c>
      <c r="D16" s="43">
        <v>6.9500000000000006E-2</v>
      </c>
      <c r="E16" s="27"/>
      <c r="F16" s="29" t="s">
        <v>14</v>
      </c>
      <c r="G16" s="42">
        <v>29557</v>
      </c>
      <c r="H16" s="29">
        <v>1.05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6.7599999999999993E-2</v>
      </c>
      <c r="C17" s="43">
        <v>7.4099999999999999E-2</v>
      </c>
      <c r="D17" s="43">
        <v>7.0900000000000005E-2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7.0000000000000007E-2</v>
      </c>
      <c r="C18" s="43">
        <v>6.9699999999999998E-2</v>
      </c>
      <c r="D18" s="43">
        <v>6.9800000000000001E-2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7.6300000000000007E-2</v>
      </c>
      <c r="C19" s="43">
        <v>6.9099999999999995E-2</v>
      </c>
      <c r="D19" s="43">
        <v>7.2700000000000001E-2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8.5300000000000001E-2</v>
      </c>
      <c r="C20" s="43">
        <v>6.6900000000000001E-2</v>
      </c>
      <c r="D20" s="43">
        <v>7.5999999999999998E-2</v>
      </c>
      <c r="E20" s="27"/>
      <c r="F20" s="29" t="s">
        <v>17</v>
      </c>
      <c r="G20" s="42">
        <v>23143</v>
      </c>
      <c r="H20" s="29">
        <v>0.82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9.1800000000000007E-2</v>
      </c>
      <c r="C21" s="43">
        <v>6.2300000000000001E-2</v>
      </c>
      <c r="D21" s="43">
        <v>7.6899999999999996E-2</v>
      </c>
      <c r="E21" s="27"/>
      <c r="F21" s="29" t="s">
        <v>18</v>
      </c>
      <c r="G21" s="42">
        <v>27893</v>
      </c>
      <c r="H21" s="29">
        <v>0.99</v>
      </c>
      <c r="I21" s="27"/>
      <c r="J21" s="29">
        <v>5</v>
      </c>
      <c r="K21" s="29">
        <v>2807</v>
      </c>
      <c r="L21" s="45">
        <v>42048</v>
      </c>
      <c r="M21" s="29" t="s">
        <v>44</v>
      </c>
      <c r="N21" s="33">
        <f>K21/F$2</f>
        <v>9.9539007092198581E-2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8.5599999999999996E-2</v>
      </c>
      <c r="C22" s="43">
        <v>5.7200000000000001E-2</v>
      </c>
      <c r="D22" s="43">
        <v>7.1300000000000002E-2</v>
      </c>
      <c r="E22" s="27"/>
      <c r="F22" s="29" t="s">
        <v>19</v>
      </c>
      <c r="G22" s="42">
        <v>29205</v>
      </c>
      <c r="H22" s="29">
        <v>1.04</v>
      </c>
      <c r="I22" s="27"/>
      <c r="J22" s="29">
        <v>10</v>
      </c>
      <c r="K22" s="29">
        <v>2704</v>
      </c>
      <c r="L22" s="45">
        <v>42076</v>
      </c>
      <c r="M22" s="29" t="s">
        <v>38</v>
      </c>
      <c r="N22" s="33">
        <f t="shared" ref="N22:N28" si="0">K22/F$2</f>
        <v>9.5886524822695038E-2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6.4299999999999996E-2</v>
      </c>
      <c r="C23" s="43">
        <v>4.8300000000000003E-2</v>
      </c>
      <c r="D23" s="43">
        <v>5.62E-2</v>
      </c>
      <c r="E23" s="27"/>
      <c r="F23" s="29" t="s">
        <v>20</v>
      </c>
      <c r="G23" s="42">
        <v>29476</v>
      </c>
      <c r="H23" s="29">
        <v>1.05</v>
      </c>
      <c r="I23" s="27"/>
      <c r="J23" s="29">
        <v>20</v>
      </c>
      <c r="K23" s="29">
        <v>2657</v>
      </c>
      <c r="L23" s="45">
        <v>42062</v>
      </c>
      <c r="M23" s="29" t="s">
        <v>44</v>
      </c>
      <c r="N23" s="33">
        <f t="shared" si="0"/>
        <v>9.4219858156028374E-2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4.6699999999999998E-2</v>
      </c>
      <c r="C24" s="43">
        <v>3.7100000000000001E-2</v>
      </c>
      <c r="D24" s="43">
        <v>4.1799999999999997E-2</v>
      </c>
      <c r="E24" s="27"/>
      <c r="F24" s="29" t="s">
        <v>21</v>
      </c>
      <c r="G24" s="42">
        <v>29068</v>
      </c>
      <c r="H24" s="29">
        <v>1.03</v>
      </c>
      <c r="I24" s="27"/>
      <c r="J24" s="29">
        <v>30</v>
      </c>
      <c r="K24" s="29">
        <v>2640</v>
      </c>
      <c r="L24" s="45">
        <v>42074</v>
      </c>
      <c r="M24" s="29" t="s">
        <v>44</v>
      </c>
      <c r="N24" s="33">
        <f t="shared" si="0"/>
        <v>9.3617021276595741E-2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3.7199999999999997E-2</v>
      </c>
      <c r="C25" s="43">
        <v>2.9100000000000001E-2</v>
      </c>
      <c r="D25" s="43">
        <v>3.3099999999999997E-2</v>
      </c>
      <c r="E25" s="27"/>
      <c r="F25" s="29" t="s">
        <v>22</v>
      </c>
      <c r="G25" s="42">
        <v>30552</v>
      </c>
      <c r="H25" s="29">
        <v>1.08</v>
      </c>
      <c r="I25" s="27"/>
      <c r="J25" s="29">
        <v>50</v>
      </c>
      <c r="K25" s="29">
        <v>2608</v>
      </c>
      <c r="L25" s="45">
        <v>42047</v>
      </c>
      <c r="M25" s="29" t="s">
        <v>38</v>
      </c>
      <c r="N25" s="33">
        <f t="shared" si="0"/>
        <v>9.24822695035461E-2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3.4299999999999997E-2</v>
      </c>
      <c r="C26" s="43">
        <v>2.2700000000000001E-2</v>
      </c>
      <c r="D26" s="43">
        <v>2.8400000000000002E-2</v>
      </c>
      <c r="E26" s="27"/>
      <c r="F26" s="29" t="s">
        <v>23</v>
      </c>
      <c r="G26" s="42">
        <v>27747</v>
      </c>
      <c r="H26" s="29">
        <v>0.99</v>
      </c>
      <c r="I26" s="27"/>
      <c r="J26" s="29">
        <v>100</v>
      </c>
      <c r="K26" s="29">
        <v>2552</v>
      </c>
      <c r="L26" s="45">
        <v>42026</v>
      </c>
      <c r="M26" s="29" t="s">
        <v>38</v>
      </c>
      <c r="N26" s="33">
        <f t="shared" si="0"/>
        <v>9.049645390070922E-2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2.86E-2</v>
      </c>
      <c r="C27" s="43">
        <v>1.5800000000000002E-2</v>
      </c>
      <c r="D27" s="43">
        <v>2.2200000000000001E-2</v>
      </c>
      <c r="E27" s="27"/>
      <c r="F27" s="27"/>
      <c r="G27" s="27"/>
      <c r="H27" s="27"/>
      <c r="I27" s="27"/>
      <c r="J27" s="29">
        <v>150</v>
      </c>
      <c r="K27" s="29">
        <v>2510</v>
      </c>
      <c r="L27" s="45">
        <v>42062</v>
      </c>
      <c r="M27" s="29" t="s">
        <v>38</v>
      </c>
      <c r="N27" s="33">
        <f t="shared" si="0"/>
        <v>8.9007092198581564E-2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1.8200000000000001E-2</v>
      </c>
      <c r="C28" s="43">
        <v>8.6999999999999994E-3</v>
      </c>
      <c r="D28" s="43">
        <v>1.34E-2</v>
      </c>
      <c r="E28" s="27"/>
      <c r="F28" s="27"/>
      <c r="G28" s="27"/>
      <c r="H28" s="27"/>
      <c r="I28" s="27"/>
      <c r="J28" s="29">
        <v>200</v>
      </c>
      <c r="K28" s="29">
        <v>2485</v>
      </c>
      <c r="L28" s="45">
        <v>42087</v>
      </c>
      <c r="M28" s="29" t="s">
        <v>38</v>
      </c>
      <c r="N28" s="33">
        <f t="shared" si="0"/>
        <v>8.8120567375886527E-2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16100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7.4000000000000003E-3</v>
      </c>
      <c r="C5" s="43">
        <v>4.0000000000000001E-3</v>
      </c>
      <c r="D5" s="43">
        <v>5.7000000000000002E-3</v>
      </c>
      <c r="E5" s="27"/>
      <c r="F5" s="29" t="s">
        <v>3</v>
      </c>
      <c r="G5" s="42">
        <v>18289</v>
      </c>
      <c r="H5" s="29">
        <v>1.1399999999999999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3.8E-3</v>
      </c>
      <c r="C6" s="43">
        <v>2.8E-3</v>
      </c>
      <c r="D6" s="43">
        <v>3.3E-3</v>
      </c>
      <c r="E6" s="27"/>
      <c r="F6" s="29" t="s">
        <v>4</v>
      </c>
      <c r="G6" s="42">
        <v>19723</v>
      </c>
      <c r="H6" s="29">
        <v>1.22</v>
      </c>
      <c r="I6" s="27"/>
      <c r="J6" s="40" t="s">
        <v>35</v>
      </c>
      <c r="K6" s="41">
        <f>LARGE((K8,K9),1)</f>
        <v>0.71772805507745274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2.0999999999999999E-3</v>
      </c>
      <c r="C7" s="43">
        <v>2.5000000000000001E-3</v>
      </c>
      <c r="D7" s="43">
        <v>2.3E-3</v>
      </c>
      <c r="E7" s="27"/>
      <c r="F7" s="29" t="s">
        <v>5</v>
      </c>
      <c r="G7" s="42">
        <v>20247</v>
      </c>
      <c r="H7" s="29">
        <v>1.26</v>
      </c>
      <c r="I7" s="27"/>
      <c r="J7" s="32" t="s">
        <v>36</v>
      </c>
      <c r="K7" s="41">
        <f>LARGE((K10,K11),1)</f>
        <v>0.5924551638837352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1.4E-3</v>
      </c>
      <c r="C8" s="43">
        <v>2E-3</v>
      </c>
      <c r="D8" s="43">
        <v>1.6999999999999999E-3</v>
      </c>
      <c r="E8" s="27"/>
      <c r="F8" s="29" t="s">
        <v>6</v>
      </c>
      <c r="G8" s="42">
        <v>17900</v>
      </c>
      <c r="H8" s="29">
        <v>1.1100000000000001</v>
      </c>
      <c r="I8" s="27"/>
      <c r="J8" s="27"/>
      <c r="K8" s="39">
        <f>LARGE(B11:C11,1)/(B11+C11)</f>
        <v>0.71772805507745274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2.0999999999999999E-3</v>
      </c>
      <c r="C9" s="43">
        <v>4.4000000000000003E-3</v>
      </c>
      <c r="D9" s="43">
        <v>3.3E-3</v>
      </c>
      <c r="E9" s="27"/>
      <c r="F9" s="29" t="s">
        <v>7</v>
      </c>
      <c r="G9" s="42">
        <v>15244</v>
      </c>
      <c r="H9" s="29">
        <v>0.95</v>
      </c>
      <c r="I9" s="27"/>
      <c r="J9" s="27"/>
      <c r="K9" s="39">
        <f>LARGE(B12:C12,1)/(B12+C12)</f>
        <v>0.67960199004975119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4.8999999999999998E-3</v>
      </c>
      <c r="C10" s="43">
        <v>1.7100000000000001E-2</v>
      </c>
      <c r="D10" s="43">
        <v>1.11E-2</v>
      </c>
      <c r="E10" s="27"/>
      <c r="F10" s="29" t="s">
        <v>8</v>
      </c>
      <c r="G10" s="42">
        <v>14298</v>
      </c>
      <c r="H10" s="29">
        <v>0.89</v>
      </c>
      <c r="I10" s="27"/>
      <c r="J10" s="27"/>
      <c r="K10" s="39">
        <f>LARGE(B20:C20,1)/(B20+C20)</f>
        <v>0.56027060270602713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1.6400000000000001E-2</v>
      </c>
      <c r="C11" s="43">
        <v>4.1700000000000001E-2</v>
      </c>
      <c r="D11" s="43">
        <v>2.92E-2</v>
      </c>
      <c r="E11" s="27"/>
      <c r="F11" s="29" t="s">
        <v>9</v>
      </c>
      <c r="G11" s="42">
        <v>13809</v>
      </c>
      <c r="H11" s="29">
        <v>0.86</v>
      </c>
      <c r="I11" s="27"/>
      <c r="J11" s="27"/>
      <c r="K11" s="39">
        <f>LARGE(B21:C21,1)/(B21+C21)</f>
        <v>0.5924551638837352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3.2199999999999999E-2</v>
      </c>
      <c r="C12" s="43">
        <v>6.83E-2</v>
      </c>
      <c r="D12" s="43">
        <v>5.0500000000000003E-2</v>
      </c>
      <c r="E12" s="27"/>
      <c r="F12" s="29" t="s">
        <v>10</v>
      </c>
      <c r="G12" s="42">
        <v>13429</v>
      </c>
      <c r="H12" s="29">
        <v>0.83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4.2500000000000003E-2</v>
      </c>
      <c r="C13" s="43">
        <v>7.5499999999999998E-2</v>
      </c>
      <c r="D13" s="43">
        <v>5.9299999999999999E-2</v>
      </c>
      <c r="E13" s="27"/>
      <c r="F13" s="29" t="s">
        <v>11</v>
      </c>
      <c r="G13" s="42">
        <v>13186</v>
      </c>
      <c r="H13" s="29">
        <v>0.82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5.1400000000000001E-2</v>
      </c>
      <c r="C14" s="43">
        <v>7.2800000000000004E-2</v>
      </c>
      <c r="D14" s="43">
        <v>6.2300000000000001E-2</v>
      </c>
      <c r="E14" s="27"/>
      <c r="F14" s="29" t="s">
        <v>12</v>
      </c>
      <c r="G14" s="42">
        <v>14790</v>
      </c>
      <c r="H14" s="29">
        <v>0.92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5.9499999999999997E-2</v>
      </c>
      <c r="C15" s="43">
        <v>7.51E-2</v>
      </c>
      <c r="D15" s="43">
        <v>6.7400000000000002E-2</v>
      </c>
      <c r="E15" s="27"/>
      <c r="F15" s="29" t="s">
        <v>13</v>
      </c>
      <c r="G15" s="42">
        <v>16045</v>
      </c>
      <c r="H15" s="29">
        <v>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6.54E-2</v>
      </c>
      <c r="C16" s="43">
        <v>7.7100000000000002E-2</v>
      </c>
      <c r="D16" s="43">
        <v>7.1300000000000002E-2</v>
      </c>
      <c r="E16" s="27"/>
      <c r="F16" s="29" t="s">
        <v>14</v>
      </c>
      <c r="G16" s="42">
        <v>16981</v>
      </c>
      <c r="H16" s="29">
        <v>1.05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7.1900000000000006E-2</v>
      </c>
      <c r="C17" s="43">
        <v>7.4999999999999997E-2</v>
      </c>
      <c r="D17" s="43">
        <v>7.3499999999999996E-2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7.3300000000000004E-2</v>
      </c>
      <c r="C18" s="43">
        <v>7.0900000000000005E-2</v>
      </c>
      <c r="D18" s="43">
        <v>7.2099999999999997E-2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8.0699999999999994E-2</v>
      </c>
      <c r="C19" s="43">
        <v>7.3300000000000004E-2</v>
      </c>
      <c r="D19" s="43">
        <v>7.6899999999999996E-2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9.11E-2</v>
      </c>
      <c r="C20" s="43">
        <v>7.1499999999999994E-2</v>
      </c>
      <c r="D20" s="43">
        <v>8.1100000000000005E-2</v>
      </c>
      <c r="E20" s="27"/>
      <c r="F20" s="29" t="s">
        <v>17</v>
      </c>
      <c r="G20" s="42">
        <v>13104</v>
      </c>
      <c r="H20" s="29">
        <v>0.81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9.5799999999999996E-2</v>
      </c>
      <c r="C21" s="43">
        <v>6.59E-2</v>
      </c>
      <c r="D21" s="43">
        <v>8.0600000000000005E-2</v>
      </c>
      <c r="E21" s="27"/>
      <c r="F21" s="29" t="s">
        <v>18</v>
      </c>
      <c r="G21" s="42">
        <v>16157</v>
      </c>
      <c r="H21" s="29">
        <v>1</v>
      </c>
      <c r="I21" s="27"/>
      <c r="J21" s="29">
        <v>5</v>
      </c>
      <c r="K21" s="29">
        <v>1760</v>
      </c>
      <c r="L21" s="45">
        <v>42019</v>
      </c>
      <c r="M21" s="29" t="s">
        <v>38</v>
      </c>
      <c r="N21" s="33">
        <f>K21/F$2</f>
        <v>0.1093167701863354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8.7400000000000005E-2</v>
      </c>
      <c r="C22" s="43">
        <v>5.5399999999999998E-2</v>
      </c>
      <c r="D22" s="43">
        <v>7.1199999999999999E-2</v>
      </c>
      <c r="E22" s="27"/>
      <c r="F22" s="29" t="s">
        <v>19</v>
      </c>
      <c r="G22" s="42">
        <v>16832</v>
      </c>
      <c r="H22" s="29">
        <v>1.04</v>
      </c>
      <c r="I22" s="27"/>
      <c r="J22" s="29">
        <v>10</v>
      </c>
      <c r="K22" s="29">
        <v>1743</v>
      </c>
      <c r="L22" s="45">
        <v>42066</v>
      </c>
      <c r="M22" s="29" t="s">
        <v>44</v>
      </c>
      <c r="N22" s="33">
        <f t="shared" ref="N22:N28" si="0">K22/F$2</f>
        <v>0.1082608695652174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6.2899999999999998E-2</v>
      </c>
      <c r="C23" s="43">
        <v>4.4999999999999998E-2</v>
      </c>
      <c r="D23" s="43">
        <v>5.3800000000000001E-2</v>
      </c>
      <c r="E23" s="27"/>
      <c r="F23" s="29" t="s">
        <v>20</v>
      </c>
      <c r="G23" s="42">
        <v>17025</v>
      </c>
      <c r="H23" s="29">
        <v>1.06</v>
      </c>
      <c r="I23" s="27"/>
      <c r="J23" s="29">
        <v>20</v>
      </c>
      <c r="K23" s="29">
        <v>1724</v>
      </c>
      <c r="L23" s="45">
        <v>42061</v>
      </c>
      <c r="M23" s="29" t="s">
        <v>46</v>
      </c>
      <c r="N23" s="33">
        <f t="shared" si="0"/>
        <v>0.10708074534161491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4.2599999999999999E-2</v>
      </c>
      <c r="C24" s="43">
        <v>3.3300000000000003E-2</v>
      </c>
      <c r="D24" s="43">
        <v>3.7900000000000003E-2</v>
      </c>
      <c r="E24" s="27"/>
      <c r="F24" s="29" t="s">
        <v>21</v>
      </c>
      <c r="G24" s="42">
        <v>16751</v>
      </c>
      <c r="H24" s="29">
        <v>1.04</v>
      </c>
      <c r="I24" s="27"/>
      <c r="J24" s="29">
        <v>30</v>
      </c>
      <c r="K24" s="29">
        <v>1707</v>
      </c>
      <c r="L24" s="45">
        <v>42069</v>
      </c>
      <c r="M24" s="29" t="s">
        <v>44</v>
      </c>
      <c r="N24" s="33">
        <f t="shared" si="0"/>
        <v>0.10602484472049689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3.1699999999999999E-2</v>
      </c>
      <c r="C25" s="43">
        <v>2.5899999999999999E-2</v>
      </c>
      <c r="D25" s="43">
        <v>2.8799999999999999E-2</v>
      </c>
      <c r="E25" s="27"/>
      <c r="F25" s="29" t="s">
        <v>22</v>
      </c>
      <c r="G25" s="42">
        <v>17306</v>
      </c>
      <c r="H25" s="29">
        <v>1.07</v>
      </c>
      <c r="I25" s="27"/>
      <c r="J25" s="29">
        <v>50</v>
      </c>
      <c r="K25" s="29">
        <v>1676</v>
      </c>
      <c r="L25" s="45">
        <v>42083</v>
      </c>
      <c r="M25" s="29" t="s">
        <v>44</v>
      </c>
      <c r="N25" s="33">
        <f t="shared" si="0"/>
        <v>0.10409937888198757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3.0499999999999999E-2</v>
      </c>
      <c r="C26" s="43">
        <v>1.9699999999999999E-2</v>
      </c>
      <c r="D26" s="43">
        <v>2.5000000000000001E-2</v>
      </c>
      <c r="E26" s="27"/>
      <c r="F26" s="29" t="s">
        <v>23</v>
      </c>
      <c r="G26" s="42">
        <v>15523</v>
      </c>
      <c r="H26" s="29">
        <v>0.96</v>
      </c>
      <c r="I26" s="27"/>
      <c r="J26" s="29">
        <v>100</v>
      </c>
      <c r="K26" s="29">
        <v>1637</v>
      </c>
      <c r="L26" s="45">
        <v>42053</v>
      </c>
      <c r="M26" s="29" t="s">
        <v>52</v>
      </c>
      <c r="N26" s="33">
        <f t="shared" si="0"/>
        <v>0.10167701863354037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2.64E-2</v>
      </c>
      <c r="C27" s="43">
        <v>1.3599999999999999E-2</v>
      </c>
      <c r="D27" s="43">
        <v>1.9900000000000001E-2</v>
      </c>
      <c r="E27" s="27"/>
      <c r="F27" s="27"/>
      <c r="G27" s="27"/>
      <c r="H27" s="27"/>
      <c r="I27" s="27"/>
      <c r="J27" s="29">
        <v>150</v>
      </c>
      <c r="K27" s="29">
        <v>1604</v>
      </c>
      <c r="L27" s="45">
        <v>42053</v>
      </c>
      <c r="M27" s="29" t="s">
        <v>45</v>
      </c>
      <c r="N27" s="33">
        <f t="shared" si="0"/>
        <v>9.962732919254659E-2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1.6500000000000001E-2</v>
      </c>
      <c r="C28" s="43">
        <v>7.3000000000000001E-3</v>
      </c>
      <c r="D28" s="43">
        <v>1.18E-2</v>
      </c>
      <c r="E28" s="27"/>
      <c r="F28" s="27"/>
      <c r="G28" s="27"/>
      <c r="H28" s="27"/>
      <c r="I28" s="27"/>
      <c r="J28" s="29">
        <v>200</v>
      </c>
      <c r="K28" s="29">
        <v>1583</v>
      </c>
      <c r="L28" s="45">
        <v>42073</v>
      </c>
      <c r="M28" s="29" t="s">
        <v>45</v>
      </c>
      <c r="N28" s="33">
        <f t="shared" si="0"/>
        <v>9.832298136645963E-2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sqref="A1:U1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21900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4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4.4999999999999997E-3</v>
      </c>
      <c r="C5" s="43">
        <v>6.3E-3</v>
      </c>
      <c r="D5" s="43">
        <v>5.4000000000000003E-3</v>
      </c>
      <c r="E5" s="27"/>
      <c r="F5" s="29" t="s">
        <v>3</v>
      </c>
      <c r="G5" s="42">
        <v>24313</v>
      </c>
      <c r="H5" s="29">
        <v>1.1100000000000001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3.3E-3</v>
      </c>
      <c r="C6" s="43">
        <v>4.7999999999999996E-3</v>
      </c>
      <c r="D6" s="43">
        <v>4.0000000000000001E-3</v>
      </c>
      <c r="E6" s="27"/>
      <c r="F6" s="29" t="s">
        <v>4</v>
      </c>
      <c r="G6" s="42">
        <v>26099</v>
      </c>
      <c r="H6" s="29">
        <v>1.19</v>
      </c>
      <c r="I6" s="27"/>
      <c r="J6" s="40" t="s">
        <v>35</v>
      </c>
      <c r="K6" s="41">
        <f>LARGE((K8,K9),1)</f>
        <v>0.69514237855946404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2.5999999999999999E-3</v>
      </c>
      <c r="C7" s="43">
        <v>2.8999999999999998E-3</v>
      </c>
      <c r="D7" s="43">
        <v>2.8E-3</v>
      </c>
      <c r="E7" s="27"/>
      <c r="F7" s="29" t="s">
        <v>5</v>
      </c>
      <c r="G7" s="42">
        <v>25570</v>
      </c>
      <c r="H7" s="29">
        <v>1.1599999999999999</v>
      </c>
      <c r="I7" s="27"/>
      <c r="J7" s="32" t="s">
        <v>36</v>
      </c>
      <c r="K7" s="41">
        <f>LARGE((K10,K11),1)</f>
        <v>0.53687707641196014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2.5999999999999999E-3</v>
      </c>
      <c r="C8" s="43">
        <v>2.2000000000000001E-3</v>
      </c>
      <c r="D8" s="43">
        <v>2.3999999999999998E-3</v>
      </c>
      <c r="E8" s="27"/>
      <c r="F8" s="29" t="s">
        <v>6</v>
      </c>
      <c r="G8" s="42">
        <v>23486</v>
      </c>
      <c r="H8" s="29">
        <v>1.07</v>
      </c>
      <c r="I8" s="27"/>
      <c r="J8" s="27"/>
      <c r="K8" s="39">
        <f>LARGE(B11:C11,1)/(B11+C11)</f>
        <v>0.69514237855946404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4.5999999999999999E-3</v>
      </c>
      <c r="C9" s="43">
        <v>2.5000000000000001E-3</v>
      </c>
      <c r="D9" s="43">
        <v>3.5999999999999999E-3</v>
      </c>
      <c r="E9" s="27"/>
      <c r="F9" s="29" t="s">
        <v>7</v>
      </c>
      <c r="G9" s="42">
        <v>20975</v>
      </c>
      <c r="H9" s="29">
        <v>0.96</v>
      </c>
      <c r="I9" s="27"/>
      <c r="J9" s="27"/>
      <c r="K9" s="39">
        <f>LARGE(B12:C12,1)/(B12+C12)</f>
        <v>0.56313993174061439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1.18E-2</v>
      </c>
      <c r="C10" s="43">
        <v>5.4999999999999997E-3</v>
      </c>
      <c r="D10" s="43">
        <v>8.6E-3</v>
      </c>
      <c r="E10" s="27"/>
      <c r="F10" s="29" t="s">
        <v>8</v>
      </c>
      <c r="G10" s="42">
        <v>19114</v>
      </c>
      <c r="H10" s="29">
        <v>0.87</v>
      </c>
      <c r="I10" s="27"/>
      <c r="J10" s="27"/>
      <c r="K10" s="39">
        <f>LARGE(B20:C20,1)/(B20+C20)</f>
        <v>0.53687707641196014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4.1500000000000002E-2</v>
      </c>
      <c r="C11" s="43">
        <v>1.8200000000000001E-2</v>
      </c>
      <c r="D11" s="43">
        <v>2.98E-2</v>
      </c>
      <c r="E11" s="27"/>
      <c r="F11" s="29" t="s">
        <v>9</v>
      </c>
      <c r="G11" s="42">
        <v>18388</v>
      </c>
      <c r="H11" s="29">
        <v>0.84</v>
      </c>
      <c r="I11" s="27"/>
      <c r="J11" s="27"/>
      <c r="K11" s="39">
        <f>LARGE(B21:C21,1)/(B21+C21)</f>
        <v>0.53252551020408168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6.6000000000000003E-2</v>
      </c>
      <c r="C12" s="43">
        <v>5.1200000000000002E-2</v>
      </c>
      <c r="D12" s="43">
        <v>5.8500000000000003E-2</v>
      </c>
      <c r="E12" s="27"/>
      <c r="F12" s="29" t="s">
        <v>10</v>
      </c>
      <c r="G12" s="42">
        <v>18777</v>
      </c>
      <c r="H12" s="29">
        <v>0.86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6.5199999999999994E-2</v>
      </c>
      <c r="C13" s="43">
        <v>5.0900000000000001E-2</v>
      </c>
      <c r="D13" s="43">
        <v>5.8000000000000003E-2</v>
      </c>
      <c r="E13" s="27"/>
      <c r="F13" s="29" t="s">
        <v>11</v>
      </c>
      <c r="G13" s="42">
        <v>19751</v>
      </c>
      <c r="H13" s="29">
        <v>0.9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6.54E-2</v>
      </c>
      <c r="C14" s="43">
        <v>5.6500000000000002E-2</v>
      </c>
      <c r="D14" s="43">
        <v>6.0900000000000003E-2</v>
      </c>
      <c r="E14" s="27"/>
      <c r="F14" s="29" t="s">
        <v>12</v>
      </c>
      <c r="G14" s="42">
        <v>21917</v>
      </c>
      <c r="H14" s="29">
        <v>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7.0099999999999996E-2</v>
      </c>
      <c r="C15" s="43">
        <v>6.1899999999999997E-2</v>
      </c>
      <c r="D15" s="43">
        <v>6.6000000000000003E-2</v>
      </c>
      <c r="E15" s="27"/>
      <c r="F15" s="29" t="s">
        <v>13</v>
      </c>
      <c r="G15" s="42">
        <v>22344</v>
      </c>
      <c r="H15" s="29">
        <v>1.02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7.2499999999999995E-2</v>
      </c>
      <c r="C16" s="43">
        <v>6.93E-2</v>
      </c>
      <c r="D16" s="43">
        <v>7.0900000000000005E-2</v>
      </c>
      <c r="E16" s="27"/>
      <c r="F16" s="29" t="s">
        <v>14</v>
      </c>
      <c r="G16" s="42">
        <v>22818</v>
      </c>
      <c r="H16" s="29">
        <v>1.04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7.3200000000000001E-2</v>
      </c>
      <c r="C17" s="43">
        <v>7.2999999999999995E-2</v>
      </c>
      <c r="D17" s="43">
        <v>7.3099999999999998E-2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7.0599999999999996E-2</v>
      </c>
      <c r="C18" s="43">
        <v>7.2700000000000001E-2</v>
      </c>
      <c r="D18" s="43">
        <v>7.17E-2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7.4499999999999997E-2</v>
      </c>
      <c r="C19" s="43">
        <v>7.6999999999999999E-2</v>
      </c>
      <c r="D19" s="43">
        <v>7.5800000000000006E-2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6.9699999999999998E-2</v>
      </c>
      <c r="C20" s="43">
        <v>8.0799999999999997E-2</v>
      </c>
      <c r="D20" s="43">
        <v>7.5300000000000006E-2</v>
      </c>
      <c r="E20" s="27"/>
      <c r="F20" s="29" t="s">
        <v>17</v>
      </c>
      <c r="G20" s="42">
        <v>14691</v>
      </c>
      <c r="H20" s="29">
        <v>0.67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7.3300000000000004E-2</v>
      </c>
      <c r="C21" s="43">
        <v>8.3500000000000005E-2</v>
      </c>
      <c r="D21" s="43">
        <v>7.8399999999999997E-2</v>
      </c>
      <c r="E21" s="27"/>
      <c r="F21" s="29" t="s">
        <v>18</v>
      </c>
      <c r="G21" s="42">
        <v>23429</v>
      </c>
      <c r="H21" s="29">
        <v>1.07</v>
      </c>
      <c r="I21" s="27"/>
      <c r="J21" s="29">
        <v>5</v>
      </c>
      <c r="K21" s="29">
        <v>2409</v>
      </c>
      <c r="L21" s="45">
        <v>42062</v>
      </c>
      <c r="M21" s="29" t="s">
        <v>38</v>
      </c>
      <c r="N21" s="33">
        <f>K21/F$2</f>
        <v>0.11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6.8500000000000005E-2</v>
      </c>
      <c r="C22" s="43">
        <v>7.9799999999999996E-2</v>
      </c>
      <c r="D22" s="43">
        <v>7.4200000000000002E-2</v>
      </c>
      <c r="E22" s="27"/>
      <c r="F22" s="29" t="s">
        <v>19</v>
      </c>
      <c r="G22" s="42">
        <v>24343</v>
      </c>
      <c r="H22" s="29">
        <v>1.1100000000000001</v>
      </c>
      <c r="I22" s="27"/>
      <c r="J22" s="29">
        <v>10</v>
      </c>
      <c r="K22" s="29">
        <v>2370</v>
      </c>
      <c r="L22" s="45">
        <v>42041</v>
      </c>
      <c r="M22" s="29" t="s">
        <v>38</v>
      </c>
      <c r="N22" s="33">
        <f t="shared" ref="N22:N28" si="0">K22/F$2</f>
        <v>0.10821917808219178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5.4100000000000002E-2</v>
      </c>
      <c r="C23" s="43">
        <v>6.13E-2</v>
      </c>
      <c r="D23" s="43">
        <v>5.7700000000000001E-2</v>
      </c>
      <c r="E23" s="27"/>
      <c r="F23" s="29" t="s">
        <v>20</v>
      </c>
      <c r="G23" s="42">
        <v>24601</v>
      </c>
      <c r="H23" s="29">
        <v>1.1200000000000001</v>
      </c>
      <c r="I23" s="27"/>
      <c r="J23" s="29">
        <v>20</v>
      </c>
      <c r="K23" s="29">
        <v>2344</v>
      </c>
      <c r="L23" s="45">
        <v>42067</v>
      </c>
      <c r="M23" s="29" t="s">
        <v>38</v>
      </c>
      <c r="N23" s="33">
        <f t="shared" si="0"/>
        <v>0.10703196347031964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3.6400000000000002E-2</v>
      </c>
      <c r="C24" s="43">
        <v>5.0599999999999999E-2</v>
      </c>
      <c r="D24" s="43">
        <v>4.36E-2</v>
      </c>
      <c r="E24" s="27"/>
      <c r="F24" s="29" t="s">
        <v>21</v>
      </c>
      <c r="G24" s="42">
        <v>23662</v>
      </c>
      <c r="H24" s="29">
        <v>1.08</v>
      </c>
      <c r="I24" s="27"/>
      <c r="J24" s="29">
        <v>30</v>
      </c>
      <c r="K24" s="29">
        <v>2315</v>
      </c>
      <c r="L24" s="45">
        <v>42059</v>
      </c>
      <c r="M24" s="29" t="s">
        <v>37</v>
      </c>
      <c r="N24" s="33">
        <f t="shared" si="0"/>
        <v>0.10570776255707763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2.6599999999999999E-2</v>
      </c>
      <c r="C25" s="43">
        <v>3.4799999999999998E-2</v>
      </c>
      <c r="D25" s="43">
        <v>3.0700000000000002E-2</v>
      </c>
      <c r="E25" s="27"/>
      <c r="F25" s="29" t="s">
        <v>22</v>
      </c>
      <c r="G25" s="42">
        <v>24197</v>
      </c>
      <c r="H25" s="29">
        <v>1.1000000000000001</v>
      </c>
      <c r="I25" s="27"/>
      <c r="J25" s="29">
        <v>50</v>
      </c>
      <c r="K25" s="29">
        <v>2280</v>
      </c>
      <c r="L25" s="45">
        <v>42066</v>
      </c>
      <c r="M25" s="29" t="s">
        <v>44</v>
      </c>
      <c r="N25" s="33">
        <f t="shared" si="0"/>
        <v>0.10410958904109589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2.06E-2</v>
      </c>
      <c r="C26" s="43">
        <v>2.4899999999999999E-2</v>
      </c>
      <c r="D26" s="43">
        <v>2.2800000000000001E-2</v>
      </c>
      <c r="E26" s="27"/>
      <c r="F26" s="29" t="s">
        <v>23</v>
      </c>
      <c r="G26" s="42">
        <v>18464</v>
      </c>
      <c r="H26" s="29">
        <v>0.84</v>
      </c>
      <c r="I26" s="27"/>
      <c r="J26" s="29">
        <v>100</v>
      </c>
      <c r="K26" s="29">
        <v>2219</v>
      </c>
      <c r="L26" s="45">
        <v>42016</v>
      </c>
      <c r="M26" s="29" t="s">
        <v>46</v>
      </c>
      <c r="N26" s="33">
        <f t="shared" si="0"/>
        <v>0.10132420091324201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1.4E-2</v>
      </c>
      <c r="C27" s="43">
        <v>1.7299999999999999E-2</v>
      </c>
      <c r="D27" s="43">
        <v>1.5699999999999999E-2</v>
      </c>
      <c r="E27" s="27"/>
      <c r="F27" s="27"/>
      <c r="G27" s="27"/>
      <c r="H27" s="27"/>
      <c r="I27" s="27"/>
      <c r="J27" s="29">
        <v>150</v>
      </c>
      <c r="K27" s="29">
        <v>2161</v>
      </c>
      <c r="L27" s="45">
        <v>42011</v>
      </c>
      <c r="M27" s="29" t="s">
        <v>46</v>
      </c>
      <c r="N27" s="33">
        <f t="shared" si="0"/>
        <v>9.8675799086757984E-2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8.3999999999999995E-3</v>
      </c>
      <c r="C28" s="43">
        <v>1.1599999999999999E-2</v>
      </c>
      <c r="D28" s="43">
        <v>0.01</v>
      </c>
      <c r="E28" s="27"/>
      <c r="F28" s="27"/>
      <c r="G28" s="27"/>
      <c r="H28" s="27"/>
      <c r="I28" s="27"/>
      <c r="J28" s="29">
        <v>200</v>
      </c>
      <c r="K28" s="29">
        <v>2106</v>
      </c>
      <c r="L28" s="45">
        <v>42026</v>
      </c>
      <c r="M28" s="29" t="s">
        <v>46</v>
      </c>
      <c r="N28" s="33">
        <f t="shared" si="0"/>
        <v>9.6164383561643835E-2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45600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8.3999999999999995E-3</v>
      </c>
      <c r="C5" s="43">
        <v>7.0000000000000001E-3</v>
      </c>
      <c r="D5" s="43">
        <v>7.7000000000000002E-3</v>
      </c>
      <c r="E5" s="27"/>
      <c r="F5" s="29" t="s">
        <v>3</v>
      </c>
      <c r="G5" s="42">
        <v>49083</v>
      </c>
      <c r="H5" s="29">
        <v>1.08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5.3E-3</v>
      </c>
      <c r="C6" s="43">
        <v>4.4000000000000003E-3</v>
      </c>
      <c r="D6" s="43">
        <v>4.7999999999999996E-3</v>
      </c>
      <c r="E6" s="27"/>
      <c r="F6" s="29" t="s">
        <v>4</v>
      </c>
      <c r="G6" s="42">
        <v>51121</v>
      </c>
      <c r="H6" s="29">
        <v>1.1299999999999999</v>
      </c>
      <c r="I6" s="27"/>
      <c r="J6" s="40" t="s">
        <v>35</v>
      </c>
      <c r="K6" s="41">
        <f>LARGE((K8,K9),1)</f>
        <v>0.59587628865979381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4.1999999999999997E-3</v>
      </c>
      <c r="C7" s="43">
        <v>3.5000000000000001E-3</v>
      </c>
      <c r="D7" s="43">
        <v>3.8999999999999998E-3</v>
      </c>
      <c r="E7" s="27"/>
      <c r="F7" s="29" t="s">
        <v>5</v>
      </c>
      <c r="G7" s="42">
        <v>51110</v>
      </c>
      <c r="H7" s="29">
        <v>1.1200000000000001</v>
      </c>
      <c r="I7" s="27"/>
      <c r="J7" s="32" t="s">
        <v>36</v>
      </c>
      <c r="K7" s="41">
        <f>LARGE((K10,K11),1)</f>
        <v>0.51542152159013022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3.0999999999999999E-3</v>
      </c>
      <c r="C8" s="43">
        <v>3.0000000000000001E-3</v>
      </c>
      <c r="D8" s="43">
        <v>3.0999999999999999E-3</v>
      </c>
      <c r="E8" s="27"/>
      <c r="F8" s="29" t="s">
        <v>6</v>
      </c>
      <c r="G8" s="42">
        <v>48216</v>
      </c>
      <c r="H8" s="29">
        <v>1.06</v>
      </c>
      <c r="I8" s="27"/>
      <c r="J8" s="27"/>
      <c r="K8" s="39">
        <f>LARGE(B11:C11,1)/(B11+C11)</f>
        <v>0.59587628865979381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3.3999999999999998E-3</v>
      </c>
      <c r="C9" s="43">
        <v>4.1000000000000003E-3</v>
      </c>
      <c r="D9" s="43">
        <v>3.8E-3</v>
      </c>
      <c r="E9" s="27"/>
      <c r="F9" s="29" t="s">
        <v>7</v>
      </c>
      <c r="G9" s="42">
        <v>44944</v>
      </c>
      <c r="H9" s="29">
        <v>0.99</v>
      </c>
      <c r="I9" s="27"/>
      <c r="J9" s="27"/>
      <c r="K9" s="39">
        <f>LARGE(B12:C12,1)/(B12+C12)</f>
        <v>0.5623608017817372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6.7999999999999996E-3</v>
      </c>
      <c r="C10" s="43">
        <v>1.06E-2</v>
      </c>
      <c r="D10" s="43">
        <v>8.6999999999999994E-3</v>
      </c>
      <c r="E10" s="27"/>
      <c r="F10" s="29" t="s">
        <v>8</v>
      </c>
      <c r="G10" s="42">
        <v>44678</v>
      </c>
      <c r="H10" s="29">
        <v>0.98</v>
      </c>
      <c r="I10" s="27"/>
      <c r="J10" s="27"/>
      <c r="K10" s="39">
        <f>LARGE(B20:C20,1)/(B20+C20)</f>
        <v>0.51542152159013022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1.9599999999999999E-2</v>
      </c>
      <c r="C11" s="43">
        <v>2.8899999999999999E-2</v>
      </c>
      <c r="D11" s="43">
        <v>2.4400000000000002E-2</v>
      </c>
      <c r="E11" s="27"/>
      <c r="F11" s="29" t="s">
        <v>9</v>
      </c>
      <c r="G11" s="42">
        <v>44297</v>
      </c>
      <c r="H11" s="29">
        <v>0.98</v>
      </c>
      <c r="I11" s="27"/>
      <c r="J11" s="27"/>
      <c r="K11" s="39">
        <f>LARGE(B21:C21,1)/(B21+C21)</f>
        <v>0.51364256480218284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3.9300000000000002E-2</v>
      </c>
      <c r="C12" s="43">
        <v>5.0500000000000003E-2</v>
      </c>
      <c r="D12" s="43">
        <v>4.4999999999999998E-2</v>
      </c>
      <c r="E12" s="27"/>
      <c r="F12" s="29" t="s">
        <v>10</v>
      </c>
      <c r="G12" s="42">
        <v>43840</v>
      </c>
      <c r="H12" s="29">
        <v>0.96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4.9000000000000002E-2</v>
      </c>
      <c r="C13" s="43">
        <v>5.8200000000000002E-2</v>
      </c>
      <c r="D13" s="43">
        <v>5.3699999999999998E-2</v>
      </c>
      <c r="E13" s="27"/>
      <c r="F13" s="29" t="s">
        <v>11</v>
      </c>
      <c r="G13" s="42">
        <v>43638</v>
      </c>
      <c r="H13" s="29">
        <v>0.96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5.6000000000000001E-2</v>
      </c>
      <c r="C14" s="43">
        <v>6.1499999999999999E-2</v>
      </c>
      <c r="D14" s="43">
        <v>5.8799999999999998E-2</v>
      </c>
      <c r="E14" s="27"/>
      <c r="F14" s="29" t="s">
        <v>12</v>
      </c>
      <c r="G14" s="42">
        <v>42575</v>
      </c>
      <c r="H14" s="29">
        <v>0.94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6.4500000000000002E-2</v>
      </c>
      <c r="C15" s="43">
        <v>6.6600000000000006E-2</v>
      </c>
      <c r="D15" s="43">
        <v>6.5600000000000006E-2</v>
      </c>
      <c r="E15" s="27"/>
      <c r="F15" s="29" t="s">
        <v>13</v>
      </c>
      <c r="G15" s="42">
        <v>40747</v>
      </c>
      <c r="H15" s="29">
        <v>0.9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7.0000000000000007E-2</v>
      </c>
      <c r="C16" s="43">
        <v>7.0099999999999996E-2</v>
      </c>
      <c r="D16" s="43">
        <v>7.0099999999999996E-2</v>
      </c>
      <c r="E16" s="27"/>
      <c r="F16" s="29" t="s">
        <v>14</v>
      </c>
      <c r="G16" s="42">
        <v>42591</v>
      </c>
      <c r="H16" s="29">
        <v>0.94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7.3200000000000001E-2</v>
      </c>
      <c r="C17" s="43">
        <v>7.2499999999999995E-2</v>
      </c>
      <c r="D17" s="43">
        <v>7.2800000000000004E-2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7.3700000000000002E-2</v>
      </c>
      <c r="C18" s="43">
        <v>7.1199999999999999E-2</v>
      </c>
      <c r="D18" s="43">
        <v>7.2400000000000006E-2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7.4399999999999994E-2</v>
      </c>
      <c r="C19" s="43">
        <v>7.1400000000000005E-2</v>
      </c>
      <c r="D19" s="43">
        <v>7.2900000000000006E-2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7.5200000000000003E-2</v>
      </c>
      <c r="C20" s="43">
        <v>7.0699999999999999E-2</v>
      </c>
      <c r="D20" s="43">
        <v>7.2900000000000006E-2</v>
      </c>
      <c r="E20" s="27"/>
      <c r="F20" s="29" t="s">
        <v>17</v>
      </c>
      <c r="G20" s="42">
        <v>33142</v>
      </c>
      <c r="H20" s="29">
        <v>0.73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7.5300000000000006E-2</v>
      </c>
      <c r="C21" s="43">
        <v>7.1300000000000002E-2</v>
      </c>
      <c r="D21" s="43">
        <v>7.3300000000000004E-2</v>
      </c>
      <c r="E21" s="27"/>
      <c r="F21" s="29" t="s">
        <v>18</v>
      </c>
      <c r="G21" s="42">
        <v>46964</v>
      </c>
      <c r="H21" s="29">
        <v>1.03</v>
      </c>
      <c r="I21" s="27"/>
      <c r="J21" s="29">
        <v>5</v>
      </c>
      <c r="K21" s="29">
        <v>4248</v>
      </c>
      <c r="L21" s="45">
        <v>42044</v>
      </c>
      <c r="M21" s="29" t="s">
        <v>38</v>
      </c>
      <c r="N21" s="33">
        <f>K21/F$2</f>
        <v>9.3157894736842106E-2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7.9500000000000001E-2</v>
      </c>
      <c r="C22" s="43">
        <v>7.0199999999999999E-2</v>
      </c>
      <c r="D22" s="43">
        <v>7.4800000000000005E-2</v>
      </c>
      <c r="E22" s="27"/>
      <c r="F22" s="29" t="s">
        <v>19</v>
      </c>
      <c r="G22" s="42">
        <v>48357</v>
      </c>
      <c r="H22" s="29">
        <v>1.06</v>
      </c>
      <c r="I22" s="27"/>
      <c r="J22" s="29">
        <v>10</v>
      </c>
      <c r="K22" s="29">
        <v>4217</v>
      </c>
      <c r="L22" s="45">
        <v>42073</v>
      </c>
      <c r="M22" s="29" t="s">
        <v>37</v>
      </c>
      <c r="N22" s="33">
        <f t="shared" ref="N22:N28" si="0">K22/F$2</f>
        <v>9.247807017543859E-2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6.4199999999999993E-2</v>
      </c>
      <c r="C23" s="43">
        <v>5.9299999999999999E-2</v>
      </c>
      <c r="D23" s="43">
        <v>6.1699999999999998E-2</v>
      </c>
      <c r="E23" s="27"/>
      <c r="F23" s="29" t="s">
        <v>20</v>
      </c>
      <c r="G23" s="42">
        <v>48974</v>
      </c>
      <c r="H23" s="29">
        <v>1.08</v>
      </c>
      <c r="I23" s="27"/>
      <c r="J23" s="29">
        <v>20</v>
      </c>
      <c r="K23" s="29">
        <v>4191</v>
      </c>
      <c r="L23" s="45">
        <v>42360</v>
      </c>
      <c r="M23" s="29" t="s">
        <v>46</v>
      </c>
      <c r="N23" s="33">
        <f t="shared" si="0"/>
        <v>9.1907894736842105E-2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4.87E-2</v>
      </c>
      <c r="C24" s="43">
        <v>4.7600000000000003E-2</v>
      </c>
      <c r="D24" s="43">
        <v>4.8099999999999997E-2</v>
      </c>
      <c r="E24" s="27"/>
      <c r="F24" s="29" t="s">
        <v>21</v>
      </c>
      <c r="G24" s="42">
        <v>47985</v>
      </c>
      <c r="H24" s="29">
        <v>1.06</v>
      </c>
      <c r="I24" s="27"/>
      <c r="J24" s="29">
        <v>30</v>
      </c>
      <c r="K24" s="29">
        <v>4178</v>
      </c>
      <c r="L24" s="45">
        <v>42013</v>
      </c>
      <c r="M24" s="29" t="s">
        <v>37</v>
      </c>
      <c r="N24" s="33">
        <f t="shared" si="0"/>
        <v>9.1622807017543856E-2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3.95E-2</v>
      </c>
      <c r="C25" s="43">
        <v>3.6799999999999999E-2</v>
      </c>
      <c r="D25" s="43">
        <v>3.8100000000000002E-2</v>
      </c>
      <c r="E25" s="27"/>
      <c r="F25" s="29" t="s">
        <v>22</v>
      </c>
      <c r="G25" s="42">
        <v>50496</v>
      </c>
      <c r="H25" s="29">
        <v>1.1100000000000001</v>
      </c>
      <c r="I25" s="27"/>
      <c r="J25" s="29">
        <v>50</v>
      </c>
      <c r="K25" s="29">
        <v>4138</v>
      </c>
      <c r="L25" s="45">
        <v>42052</v>
      </c>
      <c r="M25" s="29" t="s">
        <v>37</v>
      </c>
      <c r="N25" s="33">
        <f t="shared" si="0"/>
        <v>9.0745614035087713E-2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3.0800000000000001E-2</v>
      </c>
      <c r="C26" s="43">
        <v>2.8400000000000002E-2</v>
      </c>
      <c r="D26" s="43">
        <v>2.9600000000000001E-2</v>
      </c>
      <c r="E26" s="27"/>
      <c r="F26" s="29" t="s">
        <v>23</v>
      </c>
      <c r="G26" s="42">
        <v>42209</v>
      </c>
      <c r="H26" s="29">
        <v>0.93</v>
      </c>
      <c r="I26" s="27"/>
      <c r="J26" s="29">
        <v>100</v>
      </c>
      <c r="K26" s="29">
        <v>4074</v>
      </c>
      <c r="L26" s="45">
        <v>42012</v>
      </c>
      <c r="M26" s="29" t="s">
        <v>37</v>
      </c>
      <c r="N26" s="33">
        <f t="shared" si="0"/>
        <v>8.9342105263157889E-2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2.1600000000000001E-2</v>
      </c>
      <c r="C27" s="43">
        <v>1.9699999999999999E-2</v>
      </c>
      <c r="D27" s="43">
        <v>2.06E-2</v>
      </c>
      <c r="E27" s="27"/>
      <c r="F27" s="27"/>
      <c r="G27" s="27"/>
      <c r="H27" s="27"/>
      <c r="I27" s="27"/>
      <c r="J27" s="29">
        <v>150</v>
      </c>
      <c r="K27" s="29">
        <v>4022</v>
      </c>
      <c r="L27" s="45">
        <v>42332</v>
      </c>
      <c r="M27" s="29" t="s">
        <v>37</v>
      </c>
      <c r="N27" s="33">
        <f t="shared" si="0"/>
        <v>8.8201754385964906E-2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1.4200000000000001E-2</v>
      </c>
      <c r="C28" s="43">
        <v>1.2500000000000001E-2</v>
      </c>
      <c r="D28" s="43">
        <v>1.3299999999999999E-2</v>
      </c>
      <c r="E28" s="27"/>
      <c r="F28" s="27"/>
      <c r="G28" s="27"/>
      <c r="H28" s="27"/>
      <c r="I28" s="27"/>
      <c r="J28" s="29">
        <v>200</v>
      </c>
      <c r="K28" s="29">
        <v>3980</v>
      </c>
      <c r="L28" s="45">
        <v>42038</v>
      </c>
      <c r="M28" s="29" t="s">
        <v>52</v>
      </c>
      <c r="N28" s="33">
        <f t="shared" si="0"/>
        <v>8.7280701754385959E-2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87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7"/>
      <c r="B2" s="27"/>
      <c r="C2" s="27"/>
      <c r="D2" s="36" t="s">
        <v>39</v>
      </c>
      <c r="E2" s="27"/>
      <c r="F2" s="38">
        <v>28000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7.1999999999999998E-3</v>
      </c>
      <c r="C5" s="43">
        <v>5.4000000000000003E-3</v>
      </c>
      <c r="D5" s="43">
        <v>6.4999999999999997E-3</v>
      </c>
      <c r="E5" s="27"/>
      <c r="F5" s="29" t="s">
        <v>3</v>
      </c>
      <c r="G5" s="42">
        <v>26925</v>
      </c>
      <c r="H5" s="29">
        <v>0.96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5.4000000000000003E-3</v>
      </c>
      <c r="C6" s="43">
        <v>3.3999999999999998E-3</v>
      </c>
      <c r="D6" s="43">
        <v>4.5999999999999999E-3</v>
      </c>
      <c r="E6" s="27"/>
      <c r="F6" s="29" t="s">
        <v>4</v>
      </c>
      <c r="G6" s="42">
        <v>29934</v>
      </c>
      <c r="H6" s="29">
        <v>1.07</v>
      </c>
      <c r="I6" s="27"/>
      <c r="J6" s="40" t="s">
        <v>35</v>
      </c>
      <c r="K6" s="41">
        <f>LARGE((K8,K9),1)</f>
        <v>0.75046210720887252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4.8999999999999998E-3</v>
      </c>
      <c r="C7" s="43">
        <v>3.0000000000000001E-3</v>
      </c>
      <c r="D7" s="43">
        <v>4.1999999999999997E-3</v>
      </c>
      <c r="E7" s="27"/>
      <c r="F7" s="29" t="s">
        <v>5</v>
      </c>
      <c r="G7" s="42">
        <v>28755</v>
      </c>
      <c r="H7" s="29">
        <v>1.02</v>
      </c>
      <c r="I7" s="27"/>
      <c r="J7" s="32" t="s">
        <v>36</v>
      </c>
      <c r="K7" s="41">
        <f>LARGE((K10,K11),1)</f>
        <v>0.643719806763285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3.3E-3</v>
      </c>
      <c r="C8" s="43">
        <v>3.7000000000000002E-3</v>
      </c>
      <c r="D8" s="43">
        <v>3.5000000000000001E-3</v>
      </c>
      <c r="E8" s="27"/>
      <c r="F8" s="29" t="s">
        <v>6</v>
      </c>
      <c r="G8" s="42">
        <v>26401</v>
      </c>
      <c r="H8" s="29">
        <v>0.94</v>
      </c>
      <c r="I8" s="27"/>
      <c r="J8" s="27"/>
      <c r="K8" s="39">
        <f>LARGE(B11:C11,1)/(B11+C11)</f>
        <v>0.72437810945273629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5.1000000000000004E-3</v>
      </c>
      <c r="C9" s="43">
        <v>9.2999999999999992E-3</v>
      </c>
      <c r="D9" s="43">
        <v>6.7999999999999996E-3</v>
      </c>
      <c r="E9" s="27"/>
      <c r="F9" s="29" t="s">
        <v>7</v>
      </c>
      <c r="G9" s="42">
        <v>30525</v>
      </c>
      <c r="H9" s="29"/>
      <c r="I9" s="27"/>
      <c r="J9" s="27"/>
      <c r="K9" s="39">
        <f>LARGE(B12:C12,1)/(B12+C12)</f>
        <v>0.75046210720887252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1.18E-2</v>
      </c>
      <c r="C10" s="43">
        <v>2.3900000000000001E-2</v>
      </c>
      <c r="D10" s="43">
        <v>1.66E-2</v>
      </c>
      <c r="E10" s="27"/>
      <c r="F10" s="29" t="s">
        <v>8</v>
      </c>
      <c r="G10" s="42">
        <v>27192</v>
      </c>
      <c r="H10" s="29"/>
      <c r="I10" s="27"/>
      <c r="J10" s="27"/>
      <c r="K10" s="39">
        <f>LARGE(B20:C20,1)/(B20+C20)</f>
        <v>0.58606271777003482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2.7699999999999999E-2</v>
      </c>
      <c r="C11" s="43">
        <v>7.2800000000000004E-2</v>
      </c>
      <c r="D11" s="43">
        <v>4.5699999999999998E-2</v>
      </c>
      <c r="E11" s="27"/>
      <c r="F11" s="29" t="s">
        <v>9</v>
      </c>
      <c r="G11" s="42">
        <v>25151</v>
      </c>
      <c r="H11" s="29"/>
      <c r="I11" s="27"/>
      <c r="J11" s="27"/>
      <c r="K11" s="39">
        <f>LARGE(B21:C21,1)/(B21+C21)</f>
        <v>0.643719806763285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4.0500000000000001E-2</v>
      </c>
      <c r="C12" s="43">
        <v>0.12180000000000001</v>
      </c>
      <c r="D12" s="43">
        <v>7.2999999999999995E-2</v>
      </c>
      <c r="E12" s="27"/>
      <c r="F12" s="29" t="s">
        <v>10</v>
      </c>
      <c r="G12" s="42">
        <v>22196</v>
      </c>
      <c r="H12" s="29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4.2799999999999998E-2</v>
      </c>
      <c r="C13" s="43">
        <v>9.3399999999999997E-2</v>
      </c>
      <c r="D13" s="43">
        <v>6.3E-2</v>
      </c>
      <c r="E13" s="27"/>
      <c r="F13" s="29" t="s">
        <v>11</v>
      </c>
      <c r="G13" s="42">
        <v>24551</v>
      </c>
      <c r="H13" s="29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4.4299999999999999E-2</v>
      </c>
      <c r="C14" s="43">
        <v>6.2600000000000003E-2</v>
      </c>
      <c r="D14" s="43">
        <v>5.16E-2</v>
      </c>
      <c r="E14" s="27"/>
      <c r="F14" s="29" t="s">
        <v>12</v>
      </c>
      <c r="G14" s="42">
        <v>26441</v>
      </c>
      <c r="H14" s="29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4.8800000000000003E-2</v>
      </c>
      <c r="C15" s="43">
        <v>0.06</v>
      </c>
      <c r="D15" s="43">
        <v>5.33E-2</v>
      </c>
      <c r="E15" s="27"/>
      <c r="F15" s="29" t="s">
        <v>13</v>
      </c>
      <c r="G15" s="42">
        <v>24690</v>
      </c>
      <c r="H15" s="29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5.5E-2</v>
      </c>
      <c r="C16" s="43">
        <v>5.8500000000000003E-2</v>
      </c>
      <c r="D16" s="43">
        <v>5.6399999999999999E-2</v>
      </c>
      <c r="E16" s="27"/>
      <c r="F16" s="29" t="s">
        <v>14</v>
      </c>
      <c r="G16" s="42">
        <v>26139</v>
      </c>
      <c r="H16" s="2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6.1400000000000003E-2</v>
      </c>
      <c r="C17" s="43">
        <v>5.9799999999999999E-2</v>
      </c>
      <c r="D17" s="43">
        <v>6.08E-2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6.3399999999999998E-2</v>
      </c>
      <c r="C18" s="43">
        <v>5.8599999999999999E-2</v>
      </c>
      <c r="D18" s="43">
        <v>6.1499999999999999E-2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7.0199999999999999E-2</v>
      </c>
      <c r="C19" s="43">
        <v>5.8700000000000002E-2</v>
      </c>
      <c r="D19" s="43">
        <v>6.5600000000000006E-2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8.4099999999999994E-2</v>
      </c>
      <c r="C20" s="43">
        <v>5.9400000000000001E-2</v>
      </c>
      <c r="D20" s="43">
        <v>7.4200000000000002E-2</v>
      </c>
      <c r="E20" s="27"/>
      <c r="F20" s="29" t="s">
        <v>17</v>
      </c>
      <c r="G20" s="42">
        <v>18119</v>
      </c>
      <c r="H20" s="29">
        <v>0.64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0.1066</v>
      </c>
      <c r="C21" s="43">
        <v>5.8999999999999997E-2</v>
      </c>
      <c r="D21" s="43">
        <v>8.7599999999999997E-2</v>
      </c>
      <c r="E21" s="27"/>
      <c r="F21" s="29" t="s">
        <v>18</v>
      </c>
      <c r="G21" s="42">
        <v>29683</v>
      </c>
      <c r="H21" s="29">
        <v>1.06</v>
      </c>
      <c r="I21" s="27"/>
      <c r="J21" s="29">
        <v>5</v>
      </c>
      <c r="K21" s="29"/>
      <c r="L21" s="45"/>
      <c r="M21" s="29"/>
      <c r="N21" s="33"/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0.11990000000000001</v>
      </c>
      <c r="C22" s="43">
        <v>5.67E-2</v>
      </c>
      <c r="D22" s="43">
        <v>9.4600000000000004E-2</v>
      </c>
      <c r="E22" s="27"/>
      <c r="F22" s="29" t="s">
        <v>19</v>
      </c>
      <c r="G22" s="42">
        <v>31175</v>
      </c>
      <c r="H22" s="29">
        <v>1.1100000000000001</v>
      </c>
      <c r="I22" s="27"/>
      <c r="J22" s="29">
        <v>10</v>
      </c>
      <c r="K22" s="29"/>
      <c r="L22" s="45"/>
      <c r="M22" s="29"/>
      <c r="N22" s="33"/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6.7900000000000002E-2</v>
      </c>
      <c r="C23" s="43">
        <v>4.19E-2</v>
      </c>
      <c r="D23" s="43">
        <v>5.7500000000000002E-2</v>
      </c>
      <c r="E23" s="27"/>
      <c r="F23" s="29" t="s">
        <v>20</v>
      </c>
      <c r="G23" s="42">
        <v>31959</v>
      </c>
      <c r="H23" s="29">
        <v>1.1399999999999999</v>
      </c>
      <c r="I23" s="27"/>
      <c r="J23" s="29">
        <v>20</v>
      </c>
      <c r="K23" s="29"/>
      <c r="L23" s="45"/>
      <c r="M23" s="29"/>
      <c r="N23" s="33"/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4.2000000000000003E-2</v>
      </c>
      <c r="C24" s="43">
        <v>2.86E-2</v>
      </c>
      <c r="D24" s="43">
        <v>3.6600000000000001E-2</v>
      </c>
      <c r="E24" s="27"/>
      <c r="F24" s="29" t="s">
        <v>21</v>
      </c>
      <c r="G24" s="42">
        <v>30411</v>
      </c>
      <c r="H24" s="29">
        <v>1.08</v>
      </c>
      <c r="I24" s="27"/>
      <c r="J24" s="29">
        <v>30</v>
      </c>
      <c r="K24" s="29"/>
      <c r="L24" s="45"/>
      <c r="M24" s="29"/>
      <c r="N24" s="33"/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3.1300000000000001E-2</v>
      </c>
      <c r="C25" s="43">
        <v>2.1299999999999999E-2</v>
      </c>
      <c r="D25" s="43">
        <v>2.7300000000000001E-2</v>
      </c>
      <c r="E25" s="27"/>
      <c r="F25" s="29" t="s">
        <v>22</v>
      </c>
      <c r="G25" s="42">
        <v>32639</v>
      </c>
      <c r="H25" s="29">
        <v>1.1599999999999999</v>
      </c>
      <c r="I25" s="27"/>
      <c r="J25" s="29">
        <v>50</v>
      </c>
      <c r="K25" s="29"/>
      <c r="L25" s="45"/>
      <c r="M25" s="29"/>
      <c r="N25" s="33"/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2.5700000000000001E-2</v>
      </c>
      <c r="C26" s="43">
        <v>1.7899999999999999E-2</v>
      </c>
      <c r="D26" s="43">
        <v>2.2599999999999999E-2</v>
      </c>
      <c r="E26" s="27"/>
      <c r="F26" s="29" t="s">
        <v>23</v>
      </c>
      <c r="G26" s="42">
        <v>22365</v>
      </c>
      <c r="H26" s="29">
        <v>0.8</v>
      </c>
      <c r="I26" s="27"/>
      <c r="J26" s="29">
        <v>100</v>
      </c>
      <c r="K26" s="29"/>
      <c r="L26" s="45"/>
      <c r="M26" s="29"/>
      <c r="N26" s="33"/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1.9300000000000001E-2</v>
      </c>
      <c r="C27" s="43">
        <v>1.21E-2</v>
      </c>
      <c r="D27" s="43">
        <v>1.6400000000000001E-2</v>
      </c>
      <c r="E27" s="27"/>
      <c r="F27" s="27"/>
      <c r="G27" s="27"/>
      <c r="H27" s="27"/>
      <c r="I27" s="27"/>
      <c r="J27" s="29">
        <v>150</v>
      </c>
      <c r="K27" s="29"/>
      <c r="L27" s="45"/>
      <c r="M27" s="29"/>
      <c r="N27" s="33"/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1.14E-2</v>
      </c>
      <c r="C28" s="43">
        <v>8.2000000000000007E-3</v>
      </c>
      <c r="D28" s="43">
        <v>1.01E-2</v>
      </c>
      <c r="E28" s="27"/>
      <c r="F28" s="27"/>
      <c r="G28" s="27"/>
      <c r="H28" s="27"/>
      <c r="I28" s="27"/>
      <c r="J28" s="29">
        <v>200</v>
      </c>
      <c r="K28" s="29"/>
      <c r="L28" s="45"/>
      <c r="M28" s="29"/>
      <c r="N28" s="33"/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36000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4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6.7999999999999996E-3</v>
      </c>
      <c r="C5" s="43">
        <v>1.01E-2</v>
      </c>
      <c r="D5" s="43">
        <v>8.3999999999999995E-3</v>
      </c>
      <c r="E5" s="27"/>
      <c r="F5" s="29" t="s">
        <v>4</v>
      </c>
      <c r="G5" s="42">
        <v>44018</v>
      </c>
      <c r="H5" s="29">
        <v>1.23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4.7999999999999996E-3</v>
      </c>
      <c r="C6" s="43">
        <v>6.1999999999999998E-3</v>
      </c>
      <c r="D6" s="43">
        <v>5.4999999999999997E-3</v>
      </c>
      <c r="E6" s="27"/>
      <c r="F6" s="29" t="s">
        <v>5</v>
      </c>
      <c r="G6" s="42">
        <v>40725</v>
      </c>
      <c r="H6" s="29">
        <v>1.1399999999999999</v>
      </c>
      <c r="I6" s="27"/>
      <c r="J6" s="40" t="s">
        <v>35</v>
      </c>
      <c r="K6" s="41">
        <f>LARGE((K8,K9),1)</f>
        <v>0.74650698602794407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4.7999999999999996E-3</v>
      </c>
      <c r="C7" s="43">
        <v>4.4999999999999997E-3</v>
      </c>
      <c r="D7" s="43">
        <v>4.7000000000000002E-3</v>
      </c>
      <c r="E7" s="27"/>
      <c r="F7" s="29" t="s">
        <v>6</v>
      </c>
      <c r="G7" s="42">
        <v>39156</v>
      </c>
      <c r="H7" s="29">
        <v>1.0900000000000001</v>
      </c>
      <c r="I7" s="27"/>
      <c r="J7" s="32" t="s">
        <v>36</v>
      </c>
      <c r="K7" s="41">
        <f>LARGE((K10,K11),1)</f>
        <v>0.58661145617667365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3.3E-3</v>
      </c>
      <c r="C8" s="43">
        <v>2.8E-3</v>
      </c>
      <c r="D8" s="43">
        <v>3.0999999999999999E-3</v>
      </c>
      <c r="E8" s="27"/>
      <c r="F8" s="29" t="s">
        <v>7</v>
      </c>
      <c r="G8" s="42">
        <v>34342</v>
      </c>
      <c r="H8" s="29">
        <v>0.96</v>
      </c>
      <c r="I8" s="27"/>
      <c r="J8" s="27"/>
      <c r="K8" s="39">
        <f>LARGE(B11:C11,1)/(B11+C11)</f>
        <v>0.74650698602794407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6.0000000000000001E-3</v>
      </c>
      <c r="C9" s="43">
        <v>2.5999999999999999E-3</v>
      </c>
      <c r="D9" s="43">
        <v>4.4000000000000003E-3</v>
      </c>
      <c r="E9" s="27"/>
      <c r="F9" s="29" t="s">
        <v>8</v>
      </c>
      <c r="G9" s="42">
        <v>34943</v>
      </c>
      <c r="H9" s="29">
        <v>0.98</v>
      </c>
      <c r="I9" s="27"/>
      <c r="J9" s="27"/>
      <c r="K9" s="39">
        <f>LARGE(B12:C12,1)/(B12+C12)</f>
        <v>0.72654867256637168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1.29E-2</v>
      </c>
      <c r="C10" s="43">
        <v>4.8999999999999998E-3</v>
      </c>
      <c r="D10" s="43">
        <v>9.1000000000000004E-3</v>
      </c>
      <c r="E10" s="27"/>
      <c r="F10" s="29" t="s">
        <v>9</v>
      </c>
      <c r="G10" s="42">
        <v>33405</v>
      </c>
      <c r="H10" s="29">
        <v>0.93</v>
      </c>
      <c r="I10" s="27"/>
      <c r="J10" s="27"/>
      <c r="K10" s="39">
        <f>LARGE(B20:C20,1)/(B20+C20)</f>
        <v>0.55959302325581395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3.7400000000000003E-2</v>
      </c>
      <c r="C11" s="43">
        <v>1.2699999999999999E-2</v>
      </c>
      <c r="D11" s="43">
        <v>2.5700000000000001E-2</v>
      </c>
      <c r="E11" s="27"/>
      <c r="F11" s="29" t="s">
        <v>10</v>
      </c>
      <c r="G11" s="42">
        <v>34569</v>
      </c>
      <c r="H11" s="29">
        <v>0.97</v>
      </c>
      <c r="I11" s="27"/>
      <c r="J11" s="27"/>
      <c r="K11" s="39">
        <f>LARGE(B21:C21,1)/(B21+C21)</f>
        <v>0.58661145617667365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8.2100000000000006E-2</v>
      </c>
      <c r="C12" s="43">
        <v>3.09E-2</v>
      </c>
      <c r="D12" s="43">
        <v>5.7700000000000001E-2</v>
      </c>
      <c r="E12" s="27"/>
      <c r="F12" s="29" t="s">
        <v>11</v>
      </c>
      <c r="G12" s="42">
        <v>36828</v>
      </c>
      <c r="H12" s="29">
        <v>1.03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8.7900000000000006E-2</v>
      </c>
      <c r="C13" s="43">
        <v>4.4499999999999998E-2</v>
      </c>
      <c r="D13" s="43">
        <v>6.7199999999999996E-2</v>
      </c>
      <c r="E13" s="27"/>
      <c r="F13" s="29" t="s">
        <v>12</v>
      </c>
      <c r="G13" s="42">
        <v>35625</v>
      </c>
      <c r="H13" s="29">
        <v>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7.2599999999999998E-2</v>
      </c>
      <c r="C14" s="43">
        <v>4.8599999999999997E-2</v>
      </c>
      <c r="D14" s="43">
        <v>6.1100000000000002E-2</v>
      </c>
      <c r="E14" s="27"/>
      <c r="F14" s="29" t="s">
        <v>13</v>
      </c>
      <c r="G14" s="42">
        <v>32667</v>
      </c>
      <c r="H14" s="29">
        <v>0.91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6.8900000000000003E-2</v>
      </c>
      <c r="C15" s="43">
        <v>5.3999999999999999E-2</v>
      </c>
      <c r="D15" s="43">
        <v>6.1800000000000001E-2</v>
      </c>
      <c r="E15" s="27"/>
      <c r="F15" s="29" t="s">
        <v>14</v>
      </c>
      <c r="G15" s="42">
        <v>34824</v>
      </c>
      <c r="H15" s="29">
        <v>0.97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6.93E-2</v>
      </c>
      <c r="C16" s="43">
        <v>6.2799999999999995E-2</v>
      </c>
      <c r="D16" s="43">
        <v>6.6199999999999995E-2</v>
      </c>
      <c r="E16" s="27"/>
      <c r="F16" s="29" t="s">
        <v>14</v>
      </c>
      <c r="G16" s="42">
        <v>32007</v>
      </c>
      <c r="H16" s="29">
        <v>1.01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7.2900000000000006E-2</v>
      </c>
      <c r="C17" s="43">
        <v>7.0400000000000004E-2</v>
      </c>
      <c r="D17" s="43">
        <v>7.17E-2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6.8699999999999997E-2</v>
      </c>
      <c r="C18" s="43">
        <v>7.0499999999999993E-2</v>
      </c>
      <c r="D18" s="43">
        <v>6.9599999999999995E-2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6.5000000000000002E-2</v>
      </c>
      <c r="C19" s="43">
        <v>7.3200000000000001E-2</v>
      </c>
      <c r="D19" s="43">
        <v>6.8900000000000003E-2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6.0600000000000001E-2</v>
      </c>
      <c r="C20" s="43">
        <v>7.6999999999999999E-2</v>
      </c>
      <c r="D20" s="43">
        <v>6.8400000000000002E-2</v>
      </c>
      <c r="E20" s="27"/>
      <c r="F20" s="29" t="s">
        <v>17</v>
      </c>
      <c r="G20" s="42">
        <v>21856</v>
      </c>
      <c r="H20" s="29">
        <v>0.61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5.9900000000000002E-2</v>
      </c>
      <c r="C21" s="43">
        <v>8.5000000000000006E-2</v>
      </c>
      <c r="D21" s="43">
        <v>7.1900000000000006E-2</v>
      </c>
      <c r="E21" s="27"/>
      <c r="F21" s="29" t="s">
        <v>18</v>
      </c>
      <c r="G21" s="42">
        <v>38025</v>
      </c>
      <c r="H21" s="29">
        <v>1.06</v>
      </c>
      <c r="I21" s="27"/>
      <c r="J21" s="29">
        <v>5</v>
      </c>
      <c r="K21" s="29">
        <v>3790</v>
      </c>
      <c r="L21" s="45">
        <v>42073</v>
      </c>
      <c r="M21" s="29" t="s">
        <v>37</v>
      </c>
      <c r="N21" s="33">
        <f>K21/F$2</f>
        <v>0.10527777777777778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6.0499999999999998E-2</v>
      </c>
      <c r="C22" s="43">
        <v>9.3600000000000003E-2</v>
      </c>
      <c r="D22" s="43">
        <v>7.6300000000000007E-2</v>
      </c>
      <c r="E22" s="27"/>
      <c r="F22" s="29" t="s">
        <v>19</v>
      </c>
      <c r="G22" s="42">
        <v>40243</v>
      </c>
      <c r="H22" s="29">
        <v>1.1200000000000001</v>
      </c>
      <c r="I22" s="27"/>
      <c r="J22" s="29">
        <v>10</v>
      </c>
      <c r="K22" s="29">
        <v>3727</v>
      </c>
      <c r="L22" s="45">
        <v>42110</v>
      </c>
      <c r="M22" s="29" t="s">
        <v>37</v>
      </c>
      <c r="N22" s="33">
        <f t="shared" ref="N22:N28" si="0">K22/F$2</f>
        <v>0.10352777777777777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4.6800000000000001E-2</v>
      </c>
      <c r="C23" s="43">
        <v>7.2499999999999995E-2</v>
      </c>
      <c r="D23" s="43">
        <v>5.8999999999999997E-2</v>
      </c>
      <c r="E23" s="27"/>
      <c r="F23" s="29" t="s">
        <v>20</v>
      </c>
      <c r="G23" s="42">
        <v>41142</v>
      </c>
      <c r="H23" s="29">
        <v>1.1499999999999999</v>
      </c>
      <c r="I23" s="27"/>
      <c r="J23" s="29">
        <v>20</v>
      </c>
      <c r="K23" s="29">
        <v>3664</v>
      </c>
      <c r="L23" s="45">
        <v>42115</v>
      </c>
      <c r="M23" s="29" t="s">
        <v>37</v>
      </c>
      <c r="N23" s="33">
        <f t="shared" si="0"/>
        <v>0.10177777777777777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3.5000000000000003E-2</v>
      </c>
      <c r="C24" s="43">
        <v>5.3199999999999997E-2</v>
      </c>
      <c r="D24" s="43">
        <v>4.3700000000000003E-2</v>
      </c>
      <c r="E24" s="27"/>
      <c r="F24" s="29" t="s">
        <v>21</v>
      </c>
      <c r="G24" s="42">
        <v>40122</v>
      </c>
      <c r="H24" s="29">
        <v>1.1200000000000001</v>
      </c>
      <c r="I24" s="27"/>
      <c r="J24" s="29">
        <v>30</v>
      </c>
      <c r="K24" s="29">
        <v>3591</v>
      </c>
      <c r="L24" s="45">
        <v>42248</v>
      </c>
      <c r="M24" s="29" t="s">
        <v>37</v>
      </c>
      <c r="N24" s="33">
        <f t="shared" si="0"/>
        <v>9.9750000000000005E-2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2.6499999999999999E-2</v>
      </c>
      <c r="C25" s="43">
        <v>4.36E-2</v>
      </c>
      <c r="D25" s="43">
        <v>3.4599999999999999E-2</v>
      </c>
      <c r="E25" s="27"/>
      <c r="F25" s="29" t="s">
        <v>22</v>
      </c>
      <c r="G25" s="42">
        <v>40089</v>
      </c>
      <c r="H25" s="29">
        <v>1.1200000000000001</v>
      </c>
      <c r="I25" s="27"/>
      <c r="J25" s="29">
        <v>50</v>
      </c>
      <c r="K25" s="29">
        <v>3508</v>
      </c>
      <c r="L25" s="45">
        <v>42299</v>
      </c>
      <c r="M25" s="29" t="s">
        <v>37</v>
      </c>
      <c r="N25" s="33">
        <f t="shared" si="0"/>
        <v>9.7444444444444445E-2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2.06E-2</v>
      </c>
      <c r="C26" s="43">
        <v>3.5200000000000002E-2</v>
      </c>
      <c r="D26" s="43">
        <v>2.76E-2</v>
      </c>
      <c r="E26" s="27"/>
      <c r="F26" s="29" t="s">
        <v>23</v>
      </c>
      <c r="G26" s="42">
        <v>28833</v>
      </c>
      <c r="H26" s="29">
        <v>0.81</v>
      </c>
      <c r="I26" s="27"/>
      <c r="J26" s="29">
        <v>100</v>
      </c>
      <c r="K26" s="29">
        <v>3412</v>
      </c>
      <c r="L26" s="45">
        <v>42075</v>
      </c>
      <c r="M26" s="29" t="s">
        <v>78</v>
      </c>
      <c r="N26" s="33">
        <f t="shared" si="0"/>
        <v>9.477777777777778E-2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1.5599999999999999E-2</v>
      </c>
      <c r="C27" s="43">
        <v>2.53E-2</v>
      </c>
      <c r="D27" s="43">
        <v>2.0199999999999999E-2</v>
      </c>
      <c r="E27" s="27"/>
      <c r="F27" s="27"/>
      <c r="G27" s="27"/>
      <c r="H27" s="27"/>
      <c r="I27" s="27"/>
      <c r="J27" s="29">
        <v>150</v>
      </c>
      <c r="K27" s="29">
        <v>3340</v>
      </c>
      <c r="L27" s="45">
        <v>42076</v>
      </c>
      <c r="M27" s="29" t="s">
        <v>44</v>
      </c>
      <c r="N27" s="33">
        <f t="shared" si="0"/>
        <v>9.2777777777777778E-2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1.0999999999999999E-2</v>
      </c>
      <c r="C28" s="43">
        <v>1.5900000000000001E-2</v>
      </c>
      <c r="D28" s="43">
        <v>1.34E-2</v>
      </c>
      <c r="E28" s="27"/>
      <c r="F28" s="27"/>
      <c r="G28" s="27"/>
      <c r="H28" s="27"/>
      <c r="I28" s="27"/>
      <c r="J28" s="29">
        <v>200</v>
      </c>
      <c r="K28" s="29">
        <v>3292</v>
      </c>
      <c r="L28" s="45">
        <v>42073</v>
      </c>
      <c r="M28" s="29" t="s">
        <v>46</v>
      </c>
      <c r="N28" s="33">
        <f t="shared" si="0"/>
        <v>9.1444444444444439E-2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2" width="7.109375" hidden="1" customWidth="1"/>
    <col min="13" max="13" width="8.33203125" hidden="1" customWidth="1"/>
    <col min="14" max="14" width="6.6640625" customWidth="1"/>
  </cols>
  <sheetData>
    <row r="1" spans="1:21" ht="23.4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11400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3.0000000000000001E-3</v>
      </c>
      <c r="C5" s="15">
        <v>5.0000000000000001E-3</v>
      </c>
      <c r="D5" s="15">
        <v>4.0000000000000001E-3</v>
      </c>
      <c r="F5" s="16" t="s">
        <v>3</v>
      </c>
      <c r="G5" s="14">
        <v>13177</v>
      </c>
      <c r="H5" s="16">
        <v>1.1499999999999999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1.9E-3</v>
      </c>
      <c r="C6" s="15">
        <v>3.0999999999999999E-3</v>
      </c>
      <c r="D6" s="15">
        <v>2.5000000000000001E-3</v>
      </c>
      <c r="F6" s="16" t="s">
        <v>4</v>
      </c>
      <c r="G6" s="14">
        <v>14037</v>
      </c>
      <c r="H6" s="16">
        <v>1.23</v>
      </c>
      <c r="J6" s="12" t="s">
        <v>35</v>
      </c>
      <c r="K6" s="13">
        <f>LARGE((K8,K9),1)</f>
        <v>0.60178306092124823</v>
      </c>
      <c r="N6" s="13" t="str">
        <f>IF((B11+B12)&gt;(C11+C12),B4,C4)</f>
        <v>EB</v>
      </c>
    </row>
    <row r="7" spans="1:21" ht="15" thickBot="1">
      <c r="A7" s="16">
        <v>2</v>
      </c>
      <c r="B7" s="15">
        <v>1.6000000000000001E-3</v>
      </c>
      <c r="C7" s="15">
        <v>2.5000000000000001E-3</v>
      </c>
      <c r="D7" s="15">
        <v>2E-3</v>
      </c>
      <c r="F7" s="16" t="s">
        <v>5</v>
      </c>
      <c r="G7" s="14">
        <v>14245</v>
      </c>
      <c r="H7" s="16">
        <v>1.24</v>
      </c>
      <c r="J7" s="4" t="s">
        <v>36</v>
      </c>
      <c r="K7" s="13">
        <f>LARGE((K10,K11),1)</f>
        <v>0.51446945337620575</v>
      </c>
      <c r="N7" s="13" t="str">
        <f>IF((B20+B21)&gt;(C20+C21),B4,C4)</f>
        <v>WB</v>
      </c>
    </row>
    <row r="8" spans="1:21" ht="15" thickBot="1">
      <c r="A8" s="16">
        <v>3</v>
      </c>
      <c r="B8" s="15">
        <v>2.3999999999999998E-3</v>
      </c>
      <c r="C8" s="15">
        <v>1.6000000000000001E-3</v>
      </c>
      <c r="D8" s="15">
        <v>2E-3</v>
      </c>
      <c r="F8" s="16" t="s">
        <v>6</v>
      </c>
      <c r="G8" s="14">
        <v>12528</v>
      </c>
      <c r="H8" s="16">
        <v>1.0900000000000001</v>
      </c>
      <c r="K8" s="11">
        <f>LARGE(B11:C11,1)/(B11+C11)</f>
        <v>0.60178306092124823</v>
      </c>
    </row>
    <row r="9" spans="1:21" ht="15" thickBot="1">
      <c r="A9" s="16">
        <v>4</v>
      </c>
      <c r="B9" s="15">
        <v>5.4999999999999997E-3</v>
      </c>
      <c r="C9" s="15">
        <v>2.2000000000000001E-3</v>
      </c>
      <c r="D9" s="15">
        <v>3.8999999999999998E-3</v>
      </c>
      <c r="F9" s="16" t="s">
        <v>7</v>
      </c>
      <c r="G9" s="14">
        <v>10782</v>
      </c>
      <c r="H9" s="16">
        <v>0.94</v>
      </c>
      <c r="K9" s="11">
        <f>LARGE(B12:C12,1)/(B12+C12)</f>
        <v>0.52467270896273921</v>
      </c>
    </row>
    <row r="10" spans="1:21" ht="15" thickBot="1">
      <c r="A10" s="16">
        <v>5</v>
      </c>
      <c r="B10" s="15">
        <v>1.4800000000000001E-2</v>
      </c>
      <c r="C10" s="15">
        <v>7.1000000000000004E-3</v>
      </c>
      <c r="D10" s="15">
        <v>1.09E-2</v>
      </c>
      <c r="F10" s="16" t="s">
        <v>8</v>
      </c>
      <c r="G10" s="14">
        <v>10182</v>
      </c>
      <c r="H10" s="16">
        <v>0.89</v>
      </c>
      <c r="K10" s="11">
        <f>LARGE(B20:C20,1)/(B20+C20)</f>
        <v>0.50739549839228293</v>
      </c>
    </row>
    <row r="11" spans="1:21" ht="15" thickBot="1">
      <c r="A11" s="16">
        <v>6</v>
      </c>
      <c r="B11" s="15">
        <v>4.0500000000000001E-2</v>
      </c>
      <c r="C11" s="15">
        <v>2.6800000000000001E-2</v>
      </c>
      <c r="D11" s="15">
        <v>3.3599999999999998E-2</v>
      </c>
      <c r="F11" s="16" t="s">
        <v>9</v>
      </c>
      <c r="G11" s="14">
        <v>9567</v>
      </c>
      <c r="H11" s="16">
        <v>0.84</v>
      </c>
      <c r="K11" s="11">
        <f>LARGE(B21:C21,1)/(B21+C21)</f>
        <v>0.51446945337620575</v>
      </c>
    </row>
    <row r="12" spans="1:21" ht="15" thickBot="1">
      <c r="A12" s="16">
        <v>7</v>
      </c>
      <c r="B12" s="15">
        <v>5.21E-2</v>
      </c>
      <c r="C12" s="15">
        <v>4.7199999999999999E-2</v>
      </c>
      <c r="D12" s="15">
        <v>4.9700000000000001E-2</v>
      </c>
      <c r="F12" s="16" t="s">
        <v>10</v>
      </c>
      <c r="G12" s="14">
        <v>9468</v>
      </c>
      <c r="H12" s="16">
        <v>0.83</v>
      </c>
    </row>
    <row r="13" spans="1:21" ht="15" thickBot="1">
      <c r="A13" s="16">
        <v>8</v>
      </c>
      <c r="B13" s="15">
        <v>6.3600000000000004E-2</v>
      </c>
      <c r="C13" s="15">
        <v>5.4199999999999998E-2</v>
      </c>
      <c r="D13" s="15">
        <v>5.8900000000000001E-2</v>
      </c>
      <c r="F13" s="16" t="s">
        <v>11</v>
      </c>
      <c r="G13" s="14">
        <v>9595</v>
      </c>
      <c r="H13" s="16">
        <v>0.84</v>
      </c>
    </row>
    <row r="14" spans="1:21" ht="15" thickBot="1">
      <c r="A14" s="16">
        <v>9</v>
      </c>
      <c r="B14" s="15">
        <v>7.4700000000000003E-2</v>
      </c>
      <c r="C14" s="15">
        <v>5.7599999999999998E-2</v>
      </c>
      <c r="D14" s="15">
        <v>6.6100000000000006E-2</v>
      </c>
      <c r="F14" s="16" t="s">
        <v>12</v>
      </c>
      <c r="G14" s="14">
        <v>10523</v>
      </c>
      <c r="H14" s="16">
        <v>0.92</v>
      </c>
    </row>
    <row r="15" spans="1:21" ht="15" thickBot="1">
      <c r="A15" s="16">
        <v>10</v>
      </c>
      <c r="B15" s="15">
        <v>7.9299999999999995E-2</v>
      </c>
      <c r="C15" s="15">
        <v>6.3600000000000004E-2</v>
      </c>
      <c r="D15" s="15">
        <v>7.1400000000000005E-2</v>
      </c>
      <c r="F15" s="16" t="s">
        <v>13</v>
      </c>
      <c r="G15" s="14">
        <v>11166</v>
      </c>
      <c r="H15" s="16">
        <v>0.97</v>
      </c>
    </row>
    <row r="16" spans="1:21" ht="15" thickBot="1">
      <c r="A16" s="16">
        <v>11</v>
      </c>
      <c r="B16" s="15">
        <v>7.8899999999999998E-2</v>
      </c>
      <c r="C16" s="15">
        <v>7.1199999999999999E-2</v>
      </c>
      <c r="D16" s="15">
        <v>7.4999999999999997E-2</v>
      </c>
      <c r="F16" s="16" t="s">
        <v>14</v>
      </c>
      <c r="G16" s="14">
        <v>11883</v>
      </c>
      <c r="H16" s="16">
        <v>1.04</v>
      </c>
    </row>
    <row r="17" spans="1:14" ht="15" thickBot="1">
      <c r="A17" s="16">
        <v>12</v>
      </c>
      <c r="B17" s="15">
        <v>7.7600000000000002E-2</v>
      </c>
      <c r="C17" s="15">
        <v>7.6600000000000001E-2</v>
      </c>
      <c r="D17" s="15">
        <v>7.7100000000000002E-2</v>
      </c>
    </row>
    <row r="18" spans="1:14" ht="15" thickBot="1">
      <c r="A18" s="16">
        <v>13</v>
      </c>
      <c r="B18" s="15">
        <v>7.3400000000000007E-2</v>
      </c>
      <c r="C18" s="15">
        <v>7.8200000000000006E-2</v>
      </c>
      <c r="D18" s="15">
        <v>7.5800000000000006E-2</v>
      </c>
    </row>
    <row r="19" spans="1:14" ht="15" thickBot="1">
      <c r="A19" s="16">
        <v>14</v>
      </c>
      <c r="B19" s="15">
        <v>7.3800000000000004E-2</v>
      </c>
      <c r="C19" s="15">
        <v>8.1199999999999994E-2</v>
      </c>
      <c r="D19" s="15">
        <v>7.7499999999999999E-2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7.6600000000000001E-2</v>
      </c>
      <c r="C20" s="15">
        <v>7.8899999999999998E-2</v>
      </c>
      <c r="D20" s="15">
        <v>7.7799999999999994E-2</v>
      </c>
      <c r="F20" s="16" t="s">
        <v>17</v>
      </c>
      <c r="G20" s="14">
        <v>9461</v>
      </c>
      <c r="H20" s="16">
        <v>0.83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7.5499999999999998E-2</v>
      </c>
      <c r="C21" s="15">
        <v>0.08</v>
      </c>
      <c r="D21" s="15">
        <v>7.7799999999999994E-2</v>
      </c>
      <c r="F21" s="16" t="s">
        <v>18</v>
      </c>
      <c r="G21" s="14">
        <v>11429</v>
      </c>
      <c r="H21" s="16">
        <v>1</v>
      </c>
      <c r="J21" s="16">
        <v>5</v>
      </c>
      <c r="K21" s="16">
        <v>1269</v>
      </c>
      <c r="L21" s="17">
        <v>42058</v>
      </c>
      <c r="M21" s="16" t="s">
        <v>38</v>
      </c>
      <c r="N21" s="5">
        <f t="shared" ref="N21:N28" si="0">K21/$F$2</f>
        <v>0.11131578947368422</v>
      </c>
    </row>
    <row r="22" spans="1:14" ht="15" thickBot="1">
      <c r="A22" s="16">
        <v>17</v>
      </c>
      <c r="B22" s="15">
        <v>7.2700000000000001E-2</v>
      </c>
      <c r="C22" s="15">
        <v>7.4999999999999997E-2</v>
      </c>
      <c r="D22" s="15">
        <v>7.3899999999999993E-2</v>
      </c>
      <c r="F22" s="16" t="s">
        <v>19</v>
      </c>
      <c r="G22" s="14">
        <v>12052</v>
      </c>
      <c r="H22" s="16">
        <v>1.05</v>
      </c>
      <c r="J22" s="16">
        <v>10</v>
      </c>
      <c r="K22" s="16">
        <v>1252</v>
      </c>
      <c r="L22" s="17">
        <v>42066</v>
      </c>
      <c r="M22" s="16" t="s">
        <v>44</v>
      </c>
      <c r="N22" s="5">
        <f t="shared" si="0"/>
        <v>0.10982456140350877</v>
      </c>
    </row>
    <row r="23" spans="1:14" ht="15" thickBot="1">
      <c r="A23" s="16">
        <v>18</v>
      </c>
      <c r="B23" s="15">
        <v>4.7600000000000003E-2</v>
      </c>
      <c r="C23" s="15">
        <v>5.9499999999999997E-2</v>
      </c>
      <c r="D23" s="15">
        <v>5.3600000000000002E-2</v>
      </c>
      <c r="F23" s="16" t="s">
        <v>20</v>
      </c>
      <c r="G23" s="14">
        <v>12165</v>
      </c>
      <c r="H23" s="16">
        <v>1.06</v>
      </c>
      <c r="J23" s="16">
        <v>20</v>
      </c>
      <c r="K23" s="16">
        <v>1238</v>
      </c>
      <c r="L23" s="17">
        <v>42046</v>
      </c>
      <c r="M23" s="16" t="s">
        <v>38</v>
      </c>
      <c r="N23" s="5">
        <f t="shared" si="0"/>
        <v>0.10859649122807018</v>
      </c>
    </row>
    <row r="24" spans="1:14" ht="15" thickBot="1">
      <c r="A24" s="16">
        <v>19</v>
      </c>
      <c r="B24" s="15">
        <v>3.1600000000000003E-2</v>
      </c>
      <c r="C24" s="15">
        <v>4.3999999999999997E-2</v>
      </c>
      <c r="D24" s="15">
        <v>3.7900000000000003E-2</v>
      </c>
      <c r="F24" s="16" t="s">
        <v>21</v>
      </c>
      <c r="G24" s="14">
        <v>11990</v>
      </c>
      <c r="H24" s="16">
        <v>1.05</v>
      </c>
      <c r="J24" s="16">
        <v>30</v>
      </c>
      <c r="K24" s="16">
        <v>1226</v>
      </c>
      <c r="L24" s="17">
        <v>42066</v>
      </c>
      <c r="M24" s="16" t="s">
        <v>45</v>
      </c>
      <c r="N24" s="5">
        <f t="shared" si="0"/>
        <v>0.1075438596491228</v>
      </c>
    </row>
    <row r="25" spans="1:14" ht="15" thickBot="1">
      <c r="A25" s="16">
        <v>20</v>
      </c>
      <c r="B25" s="15">
        <v>2.2700000000000001E-2</v>
      </c>
      <c r="C25" s="15">
        <v>3.4299999999999997E-2</v>
      </c>
      <c r="D25" s="15">
        <v>2.8500000000000001E-2</v>
      </c>
      <c r="F25" s="16" t="s">
        <v>22</v>
      </c>
      <c r="G25" s="14">
        <v>12393</v>
      </c>
      <c r="H25" s="16">
        <v>1.08</v>
      </c>
      <c r="J25" s="16">
        <v>50</v>
      </c>
      <c r="K25" s="16">
        <v>1211</v>
      </c>
      <c r="L25" s="17">
        <v>42020</v>
      </c>
      <c r="M25" s="16" t="s">
        <v>44</v>
      </c>
      <c r="N25" s="5">
        <f t="shared" si="0"/>
        <v>0.1062280701754386</v>
      </c>
    </row>
    <row r="26" spans="1:14" ht="15" thickBot="1">
      <c r="A26" s="16">
        <v>21</v>
      </c>
      <c r="B26" s="15">
        <v>1.49E-2</v>
      </c>
      <c r="C26" s="15">
        <v>2.4899999999999999E-2</v>
      </c>
      <c r="D26" s="15">
        <v>1.9900000000000001E-2</v>
      </c>
      <c r="F26" s="16" t="s">
        <v>23</v>
      </c>
      <c r="G26" s="14">
        <v>10654</v>
      </c>
      <c r="H26" s="16">
        <v>0.93</v>
      </c>
      <c r="J26" s="16">
        <v>100</v>
      </c>
      <c r="K26" s="16">
        <v>1188</v>
      </c>
      <c r="L26" s="17">
        <v>42076</v>
      </c>
      <c r="M26" s="16" t="s">
        <v>46</v>
      </c>
      <c r="N26" s="5">
        <f t="shared" si="0"/>
        <v>0.10421052631578948</v>
      </c>
    </row>
    <row r="27" spans="1:14" ht="15" thickBot="1">
      <c r="A27" s="16">
        <v>22</v>
      </c>
      <c r="B27" s="15">
        <v>0.01</v>
      </c>
      <c r="C27" s="15">
        <v>1.6E-2</v>
      </c>
      <c r="D27" s="15">
        <v>1.2999999999999999E-2</v>
      </c>
      <c r="J27" s="16">
        <v>150</v>
      </c>
      <c r="K27" s="16">
        <v>1171</v>
      </c>
      <c r="L27" s="17">
        <v>42026</v>
      </c>
      <c r="M27" s="16" t="s">
        <v>38</v>
      </c>
      <c r="N27" s="5">
        <f t="shared" si="0"/>
        <v>0.10271929824561403</v>
      </c>
    </row>
    <row r="28" spans="1:14" ht="15" thickBot="1">
      <c r="A28" s="16">
        <v>23</v>
      </c>
      <c r="B28" s="15">
        <v>5.3E-3</v>
      </c>
      <c r="C28" s="15">
        <v>9.2999999999999992E-3</v>
      </c>
      <c r="D28" s="15">
        <v>7.3000000000000001E-3</v>
      </c>
      <c r="J28" s="16">
        <v>200</v>
      </c>
      <c r="K28" s="16">
        <v>1153</v>
      </c>
      <c r="L28" s="17">
        <v>42053</v>
      </c>
      <c r="M28" s="16" t="s">
        <v>37</v>
      </c>
      <c r="N28" s="5">
        <f t="shared" si="0"/>
        <v>0.10114035087719299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89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12700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8.3000000000000001E-3</v>
      </c>
      <c r="C5" s="43">
        <v>6.6E-3</v>
      </c>
      <c r="D5" s="43">
        <v>7.4000000000000003E-3</v>
      </c>
      <c r="E5" s="27"/>
      <c r="F5" s="29" t="s">
        <v>3</v>
      </c>
      <c r="G5" s="42">
        <v>14553</v>
      </c>
      <c r="H5" s="29">
        <v>1.1499999999999999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5.5999999999999999E-3</v>
      </c>
      <c r="C6" s="43">
        <v>4.0000000000000001E-3</v>
      </c>
      <c r="D6" s="43">
        <v>4.7999999999999996E-3</v>
      </c>
      <c r="E6" s="27"/>
      <c r="F6" s="29" t="s">
        <v>4</v>
      </c>
      <c r="G6" s="42">
        <v>14423</v>
      </c>
      <c r="H6" s="29">
        <v>1.1399999999999999</v>
      </c>
      <c r="I6" s="27"/>
      <c r="J6" s="40" t="s">
        <v>35</v>
      </c>
      <c r="K6" s="41">
        <f>LARGE((K8,K9),1)</f>
        <v>0.5237068965517242</v>
      </c>
      <c r="L6" s="27"/>
      <c r="M6" s="27"/>
      <c r="N6" s="41" t="str">
        <f>IF((B11+B12)&gt;(C11+C12),B4,C4)</f>
        <v>NB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4.1000000000000003E-3</v>
      </c>
      <c r="C7" s="43">
        <v>3.0000000000000001E-3</v>
      </c>
      <c r="D7" s="43">
        <v>3.5000000000000001E-3</v>
      </c>
      <c r="E7" s="27"/>
      <c r="F7" s="29" t="s">
        <v>5</v>
      </c>
      <c r="G7" s="42">
        <v>13914</v>
      </c>
      <c r="H7" s="29">
        <v>1.1000000000000001</v>
      </c>
      <c r="I7" s="27"/>
      <c r="J7" s="32" t="s">
        <v>36</v>
      </c>
      <c r="K7" s="41">
        <f>LARGE((K10,K11),1)</f>
        <v>0.51905487804878048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2.3999999999999998E-3</v>
      </c>
      <c r="C8" s="43">
        <v>2.8E-3</v>
      </c>
      <c r="D8" s="43">
        <v>2.5999999999999999E-3</v>
      </c>
      <c r="E8" s="27"/>
      <c r="F8" s="29" t="s">
        <v>6</v>
      </c>
      <c r="G8" s="42">
        <v>14621</v>
      </c>
      <c r="H8" s="29">
        <v>1.1499999999999999</v>
      </c>
      <c r="I8" s="27"/>
      <c r="J8" s="27"/>
      <c r="K8" s="39">
        <f>LARGE(B11:C11,1)/(B11+C11)</f>
        <v>0.50238095238095248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3.0000000000000001E-3</v>
      </c>
      <c r="C9" s="43">
        <v>3.8E-3</v>
      </c>
      <c r="D9" s="43">
        <v>3.3999999999999998E-3</v>
      </c>
      <c r="E9" s="27"/>
      <c r="F9" s="29" t="s">
        <v>7</v>
      </c>
      <c r="G9" s="42">
        <v>13416</v>
      </c>
      <c r="H9" s="29">
        <v>1.06</v>
      </c>
      <c r="I9" s="27"/>
      <c r="J9" s="27"/>
      <c r="K9" s="39">
        <f>LARGE(B12:C12,1)/(B12+C12)</f>
        <v>0.5237068965517242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8.2000000000000007E-3</v>
      </c>
      <c r="C10" s="43">
        <v>8.0000000000000002E-3</v>
      </c>
      <c r="D10" s="43">
        <v>8.0999999999999996E-3</v>
      </c>
      <c r="E10" s="27"/>
      <c r="F10" s="29" t="s">
        <v>8</v>
      </c>
      <c r="G10" s="42">
        <v>13405</v>
      </c>
      <c r="H10" s="29">
        <v>1.06</v>
      </c>
      <c r="I10" s="27"/>
      <c r="J10" s="27"/>
      <c r="K10" s="39">
        <f>LARGE(B20:C20,1)/(B20+C20)</f>
        <v>0.50590841949778431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2.1100000000000001E-2</v>
      </c>
      <c r="C11" s="43">
        <v>2.0899999999999998E-2</v>
      </c>
      <c r="D11" s="43">
        <v>2.1000000000000001E-2</v>
      </c>
      <c r="E11" s="27"/>
      <c r="F11" s="29" t="s">
        <v>9</v>
      </c>
      <c r="G11" s="42">
        <v>13174</v>
      </c>
      <c r="H11" s="29">
        <v>1.04</v>
      </c>
      <c r="I11" s="27"/>
      <c r="J11" s="27"/>
      <c r="K11" s="39">
        <f>LARGE(B21:C21,1)/(B21+C21)</f>
        <v>0.51905487804878048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4.8599999999999997E-2</v>
      </c>
      <c r="C12" s="43">
        <v>4.4200000000000003E-2</v>
      </c>
      <c r="D12" s="43">
        <v>4.6399999999999997E-2</v>
      </c>
      <c r="E12" s="27"/>
      <c r="F12" s="29" t="s">
        <v>10</v>
      </c>
      <c r="G12" s="42">
        <v>10153</v>
      </c>
      <c r="H12" s="29">
        <v>0.8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6.1899999999999997E-2</v>
      </c>
      <c r="C13" s="43">
        <v>6.3700000000000007E-2</v>
      </c>
      <c r="D13" s="43">
        <v>6.2799999999999995E-2</v>
      </c>
      <c r="E13" s="27"/>
      <c r="F13" s="29" t="s">
        <v>11</v>
      </c>
      <c r="G13" s="42">
        <v>9798</v>
      </c>
      <c r="H13" s="29">
        <v>0.77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6.8099999999999994E-2</v>
      </c>
      <c r="C14" s="43">
        <v>7.5399999999999995E-2</v>
      </c>
      <c r="D14" s="43">
        <v>7.1800000000000003E-2</v>
      </c>
      <c r="E14" s="27"/>
      <c r="F14" s="29" t="s">
        <v>12</v>
      </c>
      <c r="G14" s="42">
        <v>10770</v>
      </c>
      <c r="H14" s="29">
        <v>0.85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6.8400000000000002E-2</v>
      </c>
      <c r="C15" s="43">
        <v>7.5399999999999995E-2</v>
      </c>
      <c r="D15" s="43">
        <v>7.1900000000000006E-2</v>
      </c>
      <c r="E15" s="27"/>
      <c r="F15" s="29" t="s">
        <v>13</v>
      </c>
      <c r="G15" s="42">
        <v>11820</v>
      </c>
      <c r="H15" s="29">
        <v>0.93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6.7299999999999999E-2</v>
      </c>
      <c r="C16" s="43">
        <v>7.4300000000000005E-2</v>
      </c>
      <c r="D16" s="43">
        <v>7.0800000000000002E-2</v>
      </c>
      <c r="E16" s="27"/>
      <c r="F16" s="29" t="s">
        <v>14</v>
      </c>
      <c r="G16" s="42">
        <v>12695</v>
      </c>
      <c r="H16" s="29">
        <v>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6.4799999999999996E-2</v>
      </c>
      <c r="C17" s="43">
        <v>7.3300000000000004E-2</v>
      </c>
      <c r="D17" s="43">
        <v>6.9099999999999995E-2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6.4399999999999999E-2</v>
      </c>
      <c r="C18" s="43">
        <v>7.0599999999999996E-2</v>
      </c>
      <c r="D18" s="43">
        <v>6.7500000000000004E-2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6.6000000000000003E-2</v>
      </c>
      <c r="C19" s="43">
        <v>7.1800000000000003E-2</v>
      </c>
      <c r="D19" s="43">
        <v>6.8900000000000003E-2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6.6900000000000001E-2</v>
      </c>
      <c r="C20" s="43">
        <v>6.8500000000000005E-2</v>
      </c>
      <c r="D20" s="43">
        <v>6.7699999999999996E-2</v>
      </c>
      <c r="E20" s="27"/>
      <c r="F20" s="29" t="s">
        <v>17</v>
      </c>
      <c r="G20" s="42">
        <v>11845</v>
      </c>
      <c r="H20" s="29">
        <v>0.93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6.8099999999999994E-2</v>
      </c>
      <c r="C21" s="43">
        <v>6.3100000000000003E-2</v>
      </c>
      <c r="D21" s="43">
        <v>6.5600000000000006E-2</v>
      </c>
      <c r="E21" s="27"/>
      <c r="F21" s="29" t="s">
        <v>18</v>
      </c>
      <c r="G21" s="42">
        <v>12354</v>
      </c>
      <c r="H21" s="29">
        <v>0.97</v>
      </c>
      <c r="I21" s="27"/>
      <c r="J21" s="29">
        <v>5</v>
      </c>
      <c r="K21" s="29">
        <v>1298</v>
      </c>
      <c r="L21" s="45">
        <v>42034</v>
      </c>
      <c r="M21" s="29" t="s">
        <v>90</v>
      </c>
      <c r="N21" s="33">
        <f>K21/F$2</f>
        <v>0.10220472440944882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6.3899999999999998E-2</v>
      </c>
      <c r="C22" s="43">
        <v>6.2600000000000003E-2</v>
      </c>
      <c r="D22" s="43">
        <v>6.3200000000000006E-2</v>
      </c>
      <c r="E22" s="27"/>
      <c r="F22" s="29" t="s">
        <v>19</v>
      </c>
      <c r="G22" s="42">
        <v>12505</v>
      </c>
      <c r="H22" s="29">
        <v>0.99</v>
      </c>
      <c r="I22" s="27"/>
      <c r="J22" s="29">
        <v>10</v>
      </c>
      <c r="K22" s="29">
        <v>1285</v>
      </c>
      <c r="L22" s="45">
        <v>42009</v>
      </c>
      <c r="M22" s="29" t="s">
        <v>90</v>
      </c>
      <c r="N22" s="33">
        <f t="shared" ref="N22:N28" si="0">K22/F$2</f>
        <v>0.10118110236220472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5.8200000000000002E-2</v>
      </c>
      <c r="C23" s="43">
        <v>5.6800000000000003E-2</v>
      </c>
      <c r="D23" s="43">
        <v>5.7500000000000002E-2</v>
      </c>
      <c r="E23" s="27"/>
      <c r="F23" s="29" t="s">
        <v>20</v>
      </c>
      <c r="G23" s="42">
        <v>12697</v>
      </c>
      <c r="H23" s="29">
        <v>1</v>
      </c>
      <c r="I23" s="27"/>
      <c r="J23" s="29">
        <v>20</v>
      </c>
      <c r="K23" s="29">
        <v>1258</v>
      </c>
      <c r="L23" s="45">
        <v>42110</v>
      </c>
      <c r="M23" s="29" t="s">
        <v>58</v>
      </c>
      <c r="N23" s="33">
        <f t="shared" si="0"/>
        <v>9.905511811023622E-2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5.1700000000000003E-2</v>
      </c>
      <c r="C24" s="43">
        <v>4.7800000000000002E-2</v>
      </c>
      <c r="D24" s="43">
        <v>4.9799999999999997E-2</v>
      </c>
      <c r="E24" s="27"/>
      <c r="F24" s="29" t="s">
        <v>21</v>
      </c>
      <c r="G24" s="42">
        <v>12795</v>
      </c>
      <c r="H24" s="29">
        <v>1.01</v>
      </c>
      <c r="I24" s="27"/>
      <c r="J24" s="29">
        <v>30</v>
      </c>
      <c r="K24" s="29">
        <v>1241</v>
      </c>
      <c r="L24" s="45">
        <v>42095</v>
      </c>
      <c r="M24" s="29" t="s">
        <v>90</v>
      </c>
      <c r="N24" s="33">
        <f t="shared" si="0"/>
        <v>9.7716535433070864E-2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4.7E-2</v>
      </c>
      <c r="C25" s="43">
        <v>3.9E-2</v>
      </c>
      <c r="D25" s="43">
        <v>4.2999999999999997E-2</v>
      </c>
      <c r="E25" s="27"/>
      <c r="F25" s="29" t="s">
        <v>22</v>
      </c>
      <c r="G25" s="42">
        <v>13338</v>
      </c>
      <c r="H25" s="29">
        <v>1.05</v>
      </c>
      <c r="I25" s="27"/>
      <c r="J25" s="29">
        <v>50</v>
      </c>
      <c r="K25" s="29">
        <v>1214</v>
      </c>
      <c r="L25" s="45">
        <v>42012</v>
      </c>
      <c r="M25" s="29" t="s">
        <v>58</v>
      </c>
      <c r="N25" s="33">
        <f t="shared" si="0"/>
        <v>9.5590551181102365E-2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3.95E-2</v>
      </c>
      <c r="C26" s="43">
        <v>2.9600000000000001E-2</v>
      </c>
      <c r="D26" s="43">
        <v>3.4500000000000003E-2</v>
      </c>
      <c r="E26" s="27"/>
      <c r="F26" s="29" t="s">
        <v>23</v>
      </c>
      <c r="G26" s="42">
        <v>13229</v>
      </c>
      <c r="H26" s="29">
        <v>1.04</v>
      </c>
      <c r="I26" s="27"/>
      <c r="J26" s="29">
        <v>100</v>
      </c>
      <c r="K26" s="29">
        <v>1168</v>
      </c>
      <c r="L26" s="45">
        <v>42102</v>
      </c>
      <c r="M26" s="29" t="s">
        <v>78</v>
      </c>
      <c r="N26" s="33">
        <f t="shared" si="0"/>
        <v>9.1968503937007867E-2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2.76E-2</v>
      </c>
      <c r="C27" s="43">
        <v>2.2700000000000001E-2</v>
      </c>
      <c r="D27" s="43">
        <v>2.52E-2</v>
      </c>
      <c r="E27" s="27"/>
      <c r="F27" s="27"/>
      <c r="G27" s="27"/>
      <c r="H27" s="27"/>
      <c r="I27" s="27"/>
      <c r="J27" s="29">
        <v>150</v>
      </c>
      <c r="K27" s="29">
        <v>1139</v>
      </c>
      <c r="L27" s="45">
        <v>42089</v>
      </c>
      <c r="M27" s="29" t="s">
        <v>78</v>
      </c>
      <c r="N27" s="33">
        <f t="shared" si="0"/>
        <v>8.968503937007874E-2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1.4800000000000001E-2</v>
      </c>
      <c r="C28" s="43">
        <v>1.23E-2</v>
      </c>
      <c r="D28" s="43">
        <v>1.35E-2</v>
      </c>
      <c r="E28" s="27"/>
      <c r="F28" s="27"/>
      <c r="G28" s="27"/>
      <c r="H28" s="27"/>
      <c r="I28" s="27"/>
      <c r="J28" s="29">
        <v>200</v>
      </c>
      <c r="K28" s="29">
        <v>1115</v>
      </c>
      <c r="L28" s="45">
        <v>42058</v>
      </c>
      <c r="M28" s="29" t="s">
        <v>78</v>
      </c>
      <c r="N28" s="33">
        <f t="shared" si="0"/>
        <v>8.7795275590551183E-2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7"/>
      <c r="B2" s="27"/>
      <c r="C2" s="27"/>
      <c r="D2" s="36" t="s">
        <v>39</v>
      </c>
      <c r="E2" s="27"/>
      <c r="F2" s="38">
        <v>24300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5.1999999999999998E-3</v>
      </c>
      <c r="C5" s="43">
        <v>3.8E-3</v>
      </c>
      <c r="D5" s="43">
        <v>4.4999999999999997E-3</v>
      </c>
      <c r="E5" s="27"/>
      <c r="F5" s="29" t="s">
        <v>3</v>
      </c>
      <c r="G5" s="42">
        <v>23991</v>
      </c>
      <c r="H5" s="29">
        <v>0.98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3.2000000000000002E-3</v>
      </c>
      <c r="C6" s="43">
        <v>2.8999999999999998E-3</v>
      </c>
      <c r="D6" s="43">
        <v>3.0000000000000001E-3</v>
      </c>
      <c r="E6" s="27"/>
      <c r="F6" s="29" t="s">
        <v>4</v>
      </c>
      <c r="G6" s="42">
        <v>25638</v>
      </c>
      <c r="H6" s="29">
        <v>1.05</v>
      </c>
      <c r="I6" s="27"/>
      <c r="J6" s="40" t="s">
        <v>35</v>
      </c>
      <c r="K6" s="41">
        <f>LARGE((K8,K9),1)</f>
        <v>0.66354044548651814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2.5000000000000001E-3</v>
      </c>
      <c r="C7" s="43">
        <v>2.8E-3</v>
      </c>
      <c r="D7" s="43">
        <v>2.5999999999999999E-3</v>
      </c>
      <c r="E7" s="27"/>
      <c r="F7" s="29" t="s">
        <v>5</v>
      </c>
      <c r="G7" s="42">
        <v>25203</v>
      </c>
      <c r="H7" s="29">
        <v>1.03</v>
      </c>
      <c r="I7" s="27"/>
      <c r="J7" s="32" t="s">
        <v>36</v>
      </c>
      <c r="K7" s="41">
        <f>LARGE((K10,K11),1)</f>
        <v>0.56061538461538463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2.3E-3</v>
      </c>
      <c r="C8" s="43">
        <v>3.5000000000000001E-3</v>
      </c>
      <c r="D8" s="43">
        <v>2.8999999999999998E-3</v>
      </c>
      <c r="E8" s="27"/>
      <c r="F8" s="29" t="s">
        <v>6</v>
      </c>
      <c r="G8" s="42">
        <v>24847</v>
      </c>
      <c r="H8" s="29">
        <v>1.01</v>
      </c>
      <c r="I8" s="27"/>
      <c r="J8" s="27"/>
      <c r="K8" s="39">
        <f>LARGE(B11:C11,1)/(B11+C11)</f>
        <v>0.66354044548651814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3.8E-3</v>
      </c>
      <c r="C9" s="43">
        <v>7.7000000000000002E-3</v>
      </c>
      <c r="D9" s="43">
        <v>5.7000000000000002E-3</v>
      </c>
      <c r="E9" s="27"/>
      <c r="F9" s="29" t="s">
        <v>7</v>
      </c>
      <c r="G9" s="42">
        <v>22705</v>
      </c>
      <c r="H9" s="29">
        <v>0.93</v>
      </c>
      <c r="I9" s="27"/>
      <c r="J9" s="27"/>
      <c r="K9" s="39">
        <f>LARGE(B12:C12,1)/(B12+C12)</f>
        <v>0.55616815988973112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8.8000000000000005E-3</v>
      </c>
      <c r="C10" s="43">
        <v>1.8599999999999998E-2</v>
      </c>
      <c r="D10" s="43">
        <v>1.35E-2</v>
      </c>
      <c r="E10" s="27"/>
      <c r="F10" s="29" t="s">
        <v>8</v>
      </c>
      <c r="G10" s="42">
        <v>22567</v>
      </c>
      <c r="H10" s="29">
        <v>0.92</v>
      </c>
      <c r="I10" s="27"/>
      <c r="J10" s="27"/>
      <c r="K10" s="39">
        <f>LARGE(B20:C20,1)/(B20+C20)</f>
        <v>0.54194407456724369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2.87E-2</v>
      </c>
      <c r="C11" s="43">
        <v>5.6599999999999998E-2</v>
      </c>
      <c r="D11" s="43">
        <v>4.2099999999999999E-2</v>
      </c>
      <c r="E11" s="27"/>
      <c r="F11" s="29" t="s">
        <v>9</v>
      </c>
      <c r="G11" s="42">
        <v>21820</v>
      </c>
      <c r="H11" s="29">
        <v>0.89</v>
      </c>
      <c r="I11" s="27"/>
      <c r="J11" s="27"/>
      <c r="K11" s="39">
        <f>LARGE(B21:C21,1)/(B21+C21)</f>
        <v>0.56061538461538463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6.4399999999999999E-2</v>
      </c>
      <c r="C12" s="43">
        <v>8.0699999999999994E-2</v>
      </c>
      <c r="D12" s="43">
        <v>7.22E-2</v>
      </c>
      <c r="E12" s="27"/>
      <c r="F12" s="29" t="s">
        <v>10</v>
      </c>
      <c r="G12" s="42">
        <v>22612</v>
      </c>
      <c r="H12" s="29">
        <v>0.92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7.1199999999999999E-2</v>
      </c>
      <c r="C13" s="43">
        <v>7.4999999999999997E-2</v>
      </c>
      <c r="D13" s="43">
        <v>7.2999999999999995E-2</v>
      </c>
      <c r="E13" s="27"/>
      <c r="F13" s="29" t="s">
        <v>11</v>
      </c>
      <c r="G13" s="42">
        <v>24727</v>
      </c>
      <c r="H13" s="29">
        <v>1.01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5.74E-2</v>
      </c>
      <c r="C14" s="43">
        <v>6.4100000000000004E-2</v>
      </c>
      <c r="D14" s="43">
        <v>6.0600000000000001E-2</v>
      </c>
      <c r="E14" s="27"/>
      <c r="F14" s="29" t="s">
        <v>12</v>
      </c>
      <c r="G14" s="42">
        <v>23795</v>
      </c>
      <c r="H14" s="26">
        <v>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5.9700000000000003E-2</v>
      </c>
      <c r="C15" s="43">
        <v>6.3899999999999998E-2</v>
      </c>
      <c r="D15" s="43">
        <v>6.1699999999999998E-2</v>
      </c>
      <c r="E15" s="27"/>
      <c r="F15" s="29" t="s">
        <v>13</v>
      </c>
      <c r="G15" s="42">
        <v>24778</v>
      </c>
      <c r="H15" s="29">
        <v>1.01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6.4000000000000001E-2</v>
      </c>
      <c r="C16" s="43">
        <v>6.9500000000000006E-2</v>
      </c>
      <c r="D16" s="43">
        <v>6.6600000000000006E-2</v>
      </c>
      <c r="E16" s="27"/>
      <c r="F16" s="29" t="s">
        <v>14</v>
      </c>
      <c r="G16" s="42">
        <v>23353</v>
      </c>
      <c r="H16" s="29">
        <v>0.95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7.2400000000000006E-2</v>
      </c>
      <c r="C17" s="43">
        <v>7.2700000000000001E-2</v>
      </c>
      <c r="D17" s="43">
        <v>7.2599999999999998E-2</v>
      </c>
      <c r="E17" s="27"/>
      <c r="F17" s="27"/>
      <c r="G17" s="19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7.0900000000000005E-2</v>
      </c>
      <c r="C18" s="43">
        <v>6.6500000000000004E-2</v>
      </c>
      <c r="D18" s="43">
        <v>6.88E-2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7.2599999999999998E-2</v>
      </c>
      <c r="C19" s="43">
        <v>6.6400000000000001E-2</v>
      </c>
      <c r="D19" s="43">
        <v>6.9599999999999995E-2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8.14E-2</v>
      </c>
      <c r="C20" s="43">
        <v>6.88E-2</v>
      </c>
      <c r="D20" s="43">
        <v>7.5399999999999995E-2</v>
      </c>
      <c r="E20" s="27"/>
      <c r="F20" s="29" t="s">
        <v>17</v>
      </c>
      <c r="G20" s="42">
        <v>9603</v>
      </c>
      <c r="H20" s="29">
        <v>0.39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9.11E-2</v>
      </c>
      <c r="C21" s="43">
        <v>7.1400000000000005E-2</v>
      </c>
      <c r="D21" s="43">
        <v>8.1600000000000006E-2</v>
      </c>
      <c r="E21" s="27"/>
      <c r="F21" s="29" t="s">
        <v>18</v>
      </c>
      <c r="G21" s="42">
        <v>27923</v>
      </c>
      <c r="H21" s="29">
        <v>1.1399999999999999</v>
      </c>
      <c r="I21" s="27"/>
      <c r="J21" s="29">
        <v>5</v>
      </c>
      <c r="K21" s="29">
        <v>5327</v>
      </c>
      <c r="L21" s="45">
        <v>42282</v>
      </c>
      <c r="M21" s="29" t="s">
        <v>44</v>
      </c>
      <c r="N21" s="33">
        <f>K21/F$2</f>
        <v>0.21921810699588479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9.06E-2</v>
      </c>
      <c r="C22" s="43">
        <v>7.3200000000000001E-2</v>
      </c>
      <c r="D22" s="43">
        <v>8.2199999999999995E-2</v>
      </c>
      <c r="E22" s="27"/>
      <c r="F22" s="29" t="s">
        <v>19</v>
      </c>
      <c r="G22" s="42">
        <v>29186</v>
      </c>
      <c r="H22" s="29">
        <v>1.19</v>
      </c>
      <c r="I22" s="27"/>
      <c r="J22" s="29">
        <v>10</v>
      </c>
      <c r="K22" s="29">
        <v>5111</v>
      </c>
      <c r="L22" s="45">
        <v>42277</v>
      </c>
      <c r="M22" s="29" t="s">
        <v>37</v>
      </c>
      <c r="N22" s="33">
        <f t="shared" ref="N22:N28" si="0">K22/F$2</f>
        <v>0.2103292181069959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5.0900000000000001E-2</v>
      </c>
      <c r="C23" s="43">
        <v>4.8399999999999999E-2</v>
      </c>
      <c r="D23" s="43">
        <v>4.9700000000000001E-2</v>
      </c>
      <c r="E23" s="27"/>
      <c r="F23" s="29" t="s">
        <v>20</v>
      </c>
      <c r="G23" s="42">
        <v>30044</v>
      </c>
      <c r="H23" s="29">
        <v>1.23</v>
      </c>
      <c r="I23" s="27"/>
      <c r="J23" s="29">
        <v>20</v>
      </c>
      <c r="K23" s="29">
        <v>4769</v>
      </c>
      <c r="L23" s="45">
        <v>42307</v>
      </c>
      <c r="M23" s="29" t="s">
        <v>51</v>
      </c>
      <c r="N23" s="33">
        <f t="shared" si="0"/>
        <v>0.19625514403292182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3.4099999999999998E-2</v>
      </c>
      <c r="C24" s="43">
        <v>2.9399999999999999E-2</v>
      </c>
      <c r="D24" s="43">
        <v>3.1899999999999998E-2</v>
      </c>
      <c r="E24" s="27"/>
      <c r="F24" s="29" t="s">
        <v>21</v>
      </c>
      <c r="G24" s="42">
        <v>29772</v>
      </c>
      <c r="H24" s="29">
        <v>1.22</v>
      </c>
      <c r="I24" s="27"/>
      <c r="J24" s="29">
        <v>30</v>
      </c>
      <c r="K24" s="29">
        <v>4648</v>
      </c>
      <c r="L24" s="45">
        <v>42279</v>
      </c>
      <c r="M24" s="29" t="s">
        <v>44</v>
      </c>
      <c r="N24" s="33">
        <f t="shared" si="0"/>
        <v>0.19127572016460906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2.5000000000000001E-2</v>
      </c>
      <c r="C25" s="43">
        <v>2.0899999999999998E-2</v>
      </c>
      <c r="D25" s="43">
        <v>2.3E-2</v>
      </c>
      <c r="E25" s="27"/>
      <c r="F25" s="29" t="s">
        <v>22</v>
      </c>
      <c r="G25" s="42">
        <v>29558</v>
      </c>
      <c r="H25" s="29">
        <v>1.21</v>
      </c>
      <c r="I25" s="27"/>
      <c r="J25" s="29">
        <v>50</v>
      </c>
      <c r="K25" s="29">
        <v>4311</v>
      </c>
      <c r="L25" s="45">
        <v>42306</v>
      </c>
      <c r="M25" s="29" t="s">
        <v>78</v>
      </c>
      <c r="N25" s="33">
        <f t="shared" si="0"/>
        <v>0.1774074074074074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1.77E-2</v>
      </c>
      <c r="C26" s="43">
        <v>1.6500000000000001E-2</v>
      </c>
      <c r="D26" s="43">
        <v>1.7100000000000001E-2</v>
      </c>
      <c r="E26" s="27"/>
      <c r="F26" s="29" t="s">
        <v>23</v>
      </c>
      <c r="G26" s="42">
        <v>14574</v>
      </c>
      <c r="H26" s="29">
        <v>0.59</v>
      </c>
      <c r="I26" s="27"/>
      <c r="J26" s="29">
        <v>100</v>
      </c>
      <c r="K26" s="29">
        <v>2881</v>
      </c>
      <c r="L26" s="45">
        <v>42282</v>
      </c>
      <c r="M26" s="29" t="s">
        <v>45</v>
      </c>
      <c r="N26" s="33">
        <f t="shared" si="0"/>
        <v>0.118559670781893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1.2999999999999999E-2</v>
      </c>
      <c r="C27" s="43">
        <v>1.06E-2</v>
      </c>
      <c r="D27" s="43">
        <v>1.18E-2</v>
      </c>
      <c r="E27" s="27"/>
      <c r="F27" s="27"/>
      <c r="G27" s="27"/>
      <c r="H27" s="27"/>
      <c r="I27" s="27"/>
      <c r="J27" s="29">
        <v>150</v>
      </c>
      <c r="K27" s="29">
        <v>2704</v>
      </c>
      <c r="L27" s="45">
        <v>42108</v>
      </c>
      <c r="M27" s="29" t="s">
        <v>37</v>
      </c>
      <c r="N27" s="33">
        <f t="shared" si="0"/>
        <v>0.11127572016460906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9.1999999999999998E-3</v>
      </c>
      <c r="C28" s="43">
        <v>6.1000000000000004E-3</v>
      </c>
      <c r="D28" s="43">
        <v>7.7000000000000002E-3</v>
      </c>
      <c r="E28" s="27"/>
      <c r="F28" s="27"/>
      <c r="G28" s="27"/>
      <c r="H28" s="27"/>
      <c r="I28" s="27"/>
      <c r="J28" s="29">
        <v>200</v>
      </c>
      <c r="K28" s="29">
        <v>2610</v>
      </c>
      <c r="L28" s="45">
        <v>42143</v>
      </c>
      <c r="M28" s="29" t="s">
        <v>37</v>
      </c>
      <c r="N28" s="33">
        <f t="shared" si="0"/>
        <v>0.10740740740740741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92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40600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4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5.3E-3</v>
      </c>
      <c r="C5" s="43">
        <v>7.0000000000000001E-3</v>
      </c>
      <c r="D5" s="43">
        <v>6.0000000000000001E-3</v>
      </c>
      <c r="E5" s="27"/>
      <c r="F5" s="29" t="s">
        <v>3</v>
      </c>
      <c r="G5" s="42">
        <v>44698</v>
      </c>
      <c r="H5" s="29">
        <v>1.1000000000000001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3.5000000000000001E-3</v>
      </c>
      <c r="C6" s="43">
        <v>4.4000000000000003E-3</v>
      </c>
      <c r="D6" s="43">
        <v>3.8999999999999998E-3</v>
      </c>
      <c r="E6" s="27"/>
      <c r="F6" s="29" t="s">
        <v>4</v>
      </c>
      <c r="G6" s="42">
        <v>46949</v>
      </c>
      <c r="H6" s="29">
        <v>1.1499999999999999</v>
      </c>
      <c r="I6" s="27"/>
      <c r="J6" s="40" t="s">
        <v>35</v>
      </c>
      <c r="K6" s="41">
        <f>LARGE((K8,K9),1)</f>
        <v>0.57575757575757569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2.5999999999999999E-3</v>
      </c>
      <c r="C7" s="43">
        <v>3.0999999999999999E-3</v>
      </c>
      <c r="D7" s="43">
        <v>2.8999999999999998E-3</v>
      </c>
      <c r="E7" s="27"/>
      <c r="F7" s="29" t="s">
        <v>5</v>
      </c>
      <c r="G7" s="42">
        <v>47004</v>
      </c>
      <c r="H7" s="29">
        <v>1.1599999999999999</v>
      </c>
      <c r="I7" s="27"/>
      <c r="J7" s="32" t="s">
        <v>36</v>
      </c>
      <c r="K7" s="41">
        <f>LARGE((K10,K11),1)</f>
        <v>0.52835223482321547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2.8999999999999998E-3</v>
      </c>
      <c r="C8" s="43">
        <v>2.5000000000000001E-3</v>
      </c>
      <c r="D8" s="43">
        <v>2.7000000000000001E-3</v>
      </c>
      <c r="E8" s="27"/>
      <c r="F8" s="29" t="s">
        <v>6</v>
      </c>
      <c r="G8" s="42">
        <v>43277</v>
      </c>
      <c r="H8" s="29">
        <v>1.06</v>
      </c>
      <c r="I8" s="27"/>
      <c r="J8" s="27"/>
      <c r="K8" s="39">
        <f>LARGE(B11:C11,1)/(B11+C11)</f>
        <v>0.57575757575757569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6.1999999999999998E-3</v>
      </c>
      <c r="C9" s="43">
        <v>4.8999999999999998E-3</v>
      </c>
      <c r="D9" s="43">
        <v>5.5999999999999999E-3</v>
      </c>
      <c r="E9" s="27"/>
      <c r="F9" s="29" t="s">
        <v>7</v>
      </c>
      <c r="G9" s="42">
        <v>37709</v>
      </c>
      <c r="H9" s="29">
        <v>0.93</v>
      </c>
      <c r="I9" s="27"/>
      <c r="J9" s="27"/>
      <c r="K9" s="39">
        <f>LARGE(B12:C12,1)/(B12+C12)</f>
        <v>0.51826677994902293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1.1900000000000001E-2</v>
      </c>
      <c r="C10" s="43">
        <v>1.4800000000000001E-2</v>
      </c>
      <c r="D10" s="43">
        <v>1.3100000000000001E-2</v>
      </c>
      <c r="E10" s="27"/>
      <c r="F10" s="29" t="s">
        <v>8</v>
      </c>
      <c r="G10" s="42">
        <v>36526</v>
      </c>
      <c r="H10" s="29">
        <v>0.9</v>
      </c>
      <c r="I10" s="27"/>
      <c r="J10" s="27"/>
      <c r="K10" s="39">
        <f>LARGE(B20:C20,1)/(B20+C20)</f>
        <v>0.51919191919191909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3.0800000000000001E-2</v>
      </c>
      <c r="C11" s="43">
        <v>4.1799999999999997E-2</v>
      </c>
      <c r="D11" s="43">
        <v>3.56E-2</v>
      </c>
      <c r="E11" s="27"/>
      <c r="F11" s="29" t="s">
        <v>9</v>
      </c>
      <c r="G11" s="42">
        <v>36397</v>
      </c>
      <c r="H11" s="29">
        <v>0.9</v>
      </c>
      <c r="I11" s="27"/>
      <c r="J11" s="27"/>
      <c r="K11" s="39">
        <f>LARGE(B21:C21,1)/(B21+C21)</f>
        <v>0.52835223482321547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5.67E-2</v>
      </c>
      <c r="C12" s="43">
        <v>6.0999999999999999E-2</v>
      </c>
      <c r="D12" s="43">
        <v>5.8599999999999999E-2</v>
      </c>
      <c r="E12" s="27"/>
      <c r="F12" s="29" t="s">
        <v>10</v>
      </c>
      <c r="G12" s="42">
        <v>35395</v>
      </c>
      <c r="H12" s="29">
        <v>0.87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6.0499999999999998E-2</v>
      </c>
      <c r="C13" s="43">
        <v>6.5299999999999997E-2</v>
      </c>
      <c r="D13" s="43">
        <v>6.2600000000000003E-2</v>
      </c>
      <c r="E13" s="27"/>
      <c r="F13" s="29" t="s">
        <v>11</v>
      </c>
      <c r="G13" s="42">
        <v>36358</v>
      </c>
      <c r="H13" s="29">
        <v>0.89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6.5600000000000006E-2</v>
      </c>
      <c r="C14" s="43">
        <v>5.9700000000000003E-2</v>
      </c>
      <c r="D14" s="43">
        <v>6.3E-2</v>
      </c>
      <c r="E14" s="27"/>
      <c r="F14" s="29" t="s">
        <v>12</v>
      </c>
      <c r="G14" s="42">
        <v>40359</v>
      </c>
      <c r="H14" s="29">
        <v>0.99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7.0499999999999993E-2</v>
      </c>
      <c r="C15" s="43">
        <v>6.1199999999999997E-2</v>
      </c>
      <c r="D15" s="43">
        <v>6.6500000000000004E-2</v>
      </c>
      <c r="E15" s="27"/>
      <c r="F15" s="29" t="s">
        <v>13</v>
      </c>
      <c r="G15" s="42">
        <v>41720</v>
      </c>
      <c r="H15" s="29">
        <v>1.03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7.2300000000000003E-2</v>
      </c>
      <c r="C16" s="43">
        <v>6.4100000000000004E-2</v>
      </c>
      <c r="D16" s="43">
        <v>6.8699999999999997E-2</v>
      </c>
      <c r="E16" s="27"/>
      <c r="F16" s="29" t="s">
        <v>14</v>
      </c>
      <c r="G16" s="42">
        <v>42367</v>
      </c>
      <c r="H16" s="29">
        <v>1.04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7.0999999999999994E-2</v>
      </c>
      <c r="C17" s="43">
        <v>6.7500000000000004E-2</v>
      </c>
      <c r="D17" s="43">
        <v>6.9500000000000006E-2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6.88E-2</v>
      </c>
      <c r="C18" s="43">
        <v>7.0099999999999996E-2</v>
      </c>
      <c r="D18" s="43">
        <v>6.93E-2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7.1599999999999997E-2</v>
      </c>
      <c r="C19" s="43">
        <v>7.0599999999999996E-2</v>
      </c>
      <c r="D19" s="43">
        <v>7.1199999999999999E-2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7.7100000000000002E-2</v>
      </c>
      <c r="C20" s="43">
        <v>7.1400000000000005E-2</v>
      </c>
      <c r="D20" s="43">
        <v>7.46E-2</v>
      </c>
      <c r="E20" s="27"/>
      <c r="F20" s="29" t="s">
        <v>17</v>
      </c>
      <c r="G20" s="42">
        <v>30280</v>
      </c>
      <c r="H20" s="29">
        <v>0.74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7.9200000000000007E-2</v>
      </c>
      <c r="C21" s="43">
        <v>7.0699999999999999E-2</v>
      </c>
      <c r="D21" s="43">
        <v>7.5499999999999998E-2</v>
      </c>
      <c r="E21" s="27"/>
      <c r="F21" s="29" t="s">
        <v>18</v>
      </c>
      <c r="G21" s="42">
        <v>41723</v>
      </c>
      <c r="H21" s="29">
        <v>1.03</v>
      </c>
      <c r="I21" s="27"/>
      <c r="J21" s="29">
        <v>5</v>
      </c>
      <c r="K21" s="29">
        <v>3964</v>
      </c>
      <c r="L21" s="45">
        <v>42048</v>
      </c>
      <c r="M21" s="29" t="s">
        <v>44</v>
      </c>
      <c r="N21" s="33">
        <f>K21/F$2</f>
        <v>9.7635467980295571E-2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7.1499999999999994E-2</v>
      </c>
      <c r="C22" s="43">
        <v>7.0900000000000005E-2</v>
      </c>
      <c r="D22" s="43">
        <v>7.1199999999999999E-2</v>
      </c>
      <c r="E22" s="27"/>
      <c r="F22" s="29" t="s">
        <v>19</v>
      </c>
      <c r="G22" s="42">
        <v>43452</v>
      </c>
      <c r="H22" s="29">
        <v>1.07</v>
      </c>
      <c r="I22" s="27"/>
      <c r="J22" s="29">
        <v>10</v>
      </c>
      <c r="K22" s="29">
        <v>3901</v>
      </c>
      <c r="L22" s="45">
        <v>42055</v>
      </c>
      <c r="M22" s="29" t="s">
        <v>44</v>
      </c>
      <c r="N22" s="33">
        <f t="shared" ref="N22:N28" si="0">K22/F$2</f>
        <v>9.6083743842364538E-2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5.0799999999999998E-2</v>
      </c>
      <c r="C23" s="43">
        <v>5.8700000000000002E-2</v>
      </c>
      <c r="D23" s="43">
        <v>5.4300000000000001E-2</v>
      </c>
      <c r="E23" s="27"/>
      <c r="F23" s="29" t="s">
        <v>20</v>
      </c>
      <c r="G23" s="42">
        <v>43789</v>
      </c>
      <c r="H23" s="29">
        <v>1.08</v>
      </c>
      <c r="I23" s="27"/>
      <c r="J23" s="29">
        <v>20</v>
      </c>
      <c r="K23" s="29">
        <v>3848</v>
      </c>
      <c r="L23" s="45">
        <v>42044</v>
      </c>
      <c r="M23" s="29" t="s">
        <v>38</v>
      </c>
      <c r="N23" s="33">
        <f t="shared" si="0"/>
        <v>9.4778325123152707E-2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3.9800000000000002E-2</v>
      </c>
      <c r="C24" s="43">
        <v>4.1599999999999998E-2</v>
      </c>
      <c r="D24" s="43">
        <v>4.0599999999999997E-2</v>
      </c>
      <c r="E24" s="27"/>
      <c r="F24" s="29" t="s">
        <v>21</v>
      </c>
      <c r="G24" s="42">
        <v>43028</v>
      </c>
      <c r="H24" s="29">
        <v>1.06</v>
      </c>
      <c r="I24" s="27"/>
      <c r="J24" s="29">
        <v>30</v>
      </c>
      <c r="K24" s="29">
        <v>3812</v>
      </c>
      <c r="L24" s="45">
        <v>42055</v>
      </c>
      <c r="M24" s="29" t="s">
        <v>45</v>
      </c>
      <c r="N24" s="33">
        <f t="shared" si="0"/>
        <v>9.3891625615763544E-2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2.9499999999999998E-2</v>
      </c>
      <c r="C25" s="43">
        <v>3.2300000000000002E-2</v>
      </c>
      <c r="D25" s="43">
        <v>3.0700000000000002E-2</v>
      </c>
      <c r="E25" s="27"/>
      <c r="F25" s="29" t="s">
        <v>22</v>
      </c>
      <c r="G25" s="42">
        <v>44622</v>
      </c>
      <c r="H25" s="29">
        <v>1.1000000000000001</v>
      </c>
      <c r="I25" s="27"/>
      <c r="J25" s="29">
        <v>50</v>
      </c>
      <c r="K25" s="29">
        <v>3766</v>
      </c>
      <c r="L25" s="45">
        <v>42041</v>
      </c>
      <c r="M25" s="29" t="s">
        <v>58</v>
      </c>
      <c r="N25" s="33">
        <f t="shared" si="0"/>
        <v>9.2758620689655166E-2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2.24E-2</v>
      </c>
      <c r="C26" s="43">
        <v>2.6800000000000001E-2</v>
      </c>
      <c r="D26" s="43">
        <v>2.4299999999999999E-2</v>
      </c>
      <c r="E26" s="27"/>
      <c r="F26" s="29" t="s">
        <v>23</v>
      </c>
      <c r="G26" s="42">
        <v>37175</v>
      </c>
      <c r="H26" s="29">
        <v>0.91</v>
      </c>
      <c r="I26" s="27"/>
      <c r="J26" s="29">
        <v>100</v>
      </c>
      <c r="K26" s="29">
        <v>3700</v>
      </c>
      <c r="L26" s="45">
        <v>42053</v>
      </c>
      <c r="M26" s="29" t="s">
        <v>45</v>
      </c>
      <c r="N26" s="33">
        <f t="shared" si="0"/>
        <v>9.1133004926108374E-2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1.77E-2</v>
      </c>
      <c r="C27" s="43">
        <v>1.8800000000000001E-2</v>
      </c>
      <c r="D27" s="43">
        <v>1.8200000000000001E-2</v>
      </c>
      <c r="E27" s="27"/>
      <c r="F27" s="27"/>
      <c r="G27" s="27"/>
      <c r="H27" s="27"/>
      <c r="I27" s="27"/>
      <c r="J27" s="29">
        <v>150</v>
      </c>
      <c r="K27" s="29">
        <v>3653</v>
      </c>
      <c r="L27" s="45">
        <v>42073</v>
      </c>
      <c r="M27" s="29" t="s">
        <v>37</v>
      </c>
      <c r="N27" s="33">
        <f t="shared" si="0"/>
        <v>8.9975369458128077E-2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1.18E-2</v>
      </c>
      <c r="C28" s="43">
        <v>1.0800000000000001E-2</v>
      </c>
      <c r="D28" s="43">
        <v>1.14E-2</v>
      </c>
      <c r="E28" s="27"/>
      <c r="F28" s="27"/>
      <c r="G28" s="27"/>
      <c r="H28" s="27"/>
      <c r="I28" s="27"/>
      <c r="J28" s="29">
        <v>200</v>
      </c>
      <c r="K28" s="29">
        <v>3609</v>
      </c>
      <c r="L28" s="45">
        <v>42025</v>
      </c>
      <c r="M28" s="29" t="s">
        <v>38</v>
      </c>
      <c r="N28" s="33">
        <f t="shared" si="0"/>
        <v>8.8891625615763553E-2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93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24300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4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6.1999999999999998E-3</v>
      </c>
      <c r="C5" s="43">
        <v>5.1999999999999998E-3</v>
      </c>
      <c r="D5" s="43">
        <v>5.7000000000000002E-3</v>
      </c>
      <c r="E5" s="27"/>
      <c r="F5" s="29" t="s">
        <v>3</v>
      </c>
      <c r="G5" s="42">
        <v>27556</v>
      </c>
      <c r="H5" s="29">
        <v>1.1499999999999999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3.5000000000000001E-3</v>
      </c>
      <c r="C6" s="43">
        <v>3.3999999999999998E-3</v>
      </c>
      <c r="D6" s="43">
        <v>3.5000000000000001E-3</v>
      </c>
      <c r="E6" s="27"/>
      <c r="F6" s="29" t="s">
        <v>4</v>
      </c>
      <c r="G6" s="42">
        <v>28955</v>
      </c>
      <c r="H6" s="29">
        <v>1.21</v>
      </c>
      <c r="I6" s="27"/>
      <c r="J6" s="40" t="s">
        <v>35</v>
      </c>
      <c r="K6" s="41">
        <f>LARGE((K8,K9),1)</f>
        <v>0.68470149253731349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2.5999999999999999E-3</v>
      </c>
      <c r="C7" s="43">
        <v>2.7000000000000001E-3</v>
      </c>
      <c r="D7" s="43">
        <v>2.7000000000000001E-3</v>
      </c>
      <c r="E7" s="27"/>
      <c r="F7" s="29" t="s">
        <v>5</v>
      </c>
      <c r="G7" s="42">
        <v>28802</v>
      </c>
      <c r="H7" s="29">
        <v>1.2</v>
      </c>
      <c r="I7" s="27"/>
      <c r="J7" s="32" t="s">
        <v>36</v>
      </c>
      <c r="K7" s="41">
        <f>LARGE((K10,K11),1)</f>
        <v>0.55443675267463821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2.0999999999999999E-3</v>
      </c>
      <c r="C8" s="43">
        <v>2.2000000000000001E-3</v>
      </c>
      <c r="D8" s="43">
        <v>2.0999999999999999E-3</v>
      </c>
      <c r="E8" s="27"/>
      <c r="F8" s="29" t="s">
        <v>6</v>
      </c>
      <c r="G8" s="42">
        <v>26595</v>
      </c>
      <c r="H8" s="29">
        <v>1.1100000000000001</v>
      </c>
      <c r="I8" s="27"/>
      <c r="J8" s="27"/>
      <c r="K8" s="39">
        <f>LARGE(B11:C11,1)/(B11+C11)</f>
        <v>0.68470149253731349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5.4999999999999997E-3</v>
      </c>
      <c r="C9" s="43">
        <v>3.8999999999999998E-3</v>
      </c>
      <c r="D9" s="43">
        <v>4.7000000000000002E-3</v>
      </c>
      <c r="E9" s="27"/>
      <c r="F9" s="29" t="s">
        <v>7</v>
      </c>
      <c r="G9" s="42">
        <v>23189</v>
      </c>
      <c r="H9" s="29">
        <v>0.97</v>
      </c>
      <c r="I9" s="27"/>
      <c r="J9" s="27"/>
      <c r="K9" s="39">
        <f>LARGE(B12:C12,1)/(B12+C12)</f>
        <v>0.55841766329346831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4.8999999999999998E-3</v>
      </c>
      <c r="C10" s="43">
        <v>1.18E-2</v>
      </c>
      <c r="D10" s="43">
        <v>8.3000000000000001E-3</v>
      </c>
      <c r="E10" s="27"/>
      <c r="F10" s="29" t="s">
        <v>8</v>
      </c>
      <c r="G10" s="42">
        <v>22212</v>
      </c>
      <c r="H10" s="29">
        <v>0.93</v>
      </c>
      <c r="I10" s="27"/>
      <c r="J10" s="27"/>
      <c r="K10" s="39">
        <f>LARGE(B20:C20,1)/(B20+C20)</f>
        <v>0.52105593966059072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1.6899999999999998E-2</v>
      </c>
      <c r="C11" s="43">
        <v>3.6700000000000003E-2</v>
      </c>
      <c r="D11" s="43">
        <v>2.6599999999999999E-2</v>
      </c>
      <c r="E11" s="27"/>
      <c r="F11" s="29" t="s">
        <v>9</v>
      </c>
      <c r="G11" s="42">
        <v>21581</v>
      </c>
      <c r="H11" s="29">
        <v>0.9</v>
      </c>
      <c r="I11" s="27"/>
      <c r="J11" s="27"/>
      <c r="K11" s="39">
        <f>LARGE(B21:C21,1)/(B21+C21)</f>
        <v>0.55443675267463821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4.8000000000000001E-2</v>
      </c>
      <c r="C12" s="43">
        <v>6.0699999999999997E-2</v>
      </c>
      <c r="D12" s="43">
        <v>5.4199999999999998E-2</v>
      </c>
      <c r="E12" s="27"/>
      <c r="F12" s="29" t="s">
        <v>10</v>
      </c>
      <c r="G12" s="42">
        <v>21034</v>
      </c>
      <c r="H12" s="29">
        <v>0.88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5.3600000000000002E-2</v>
      </c>
      <c r="C13" s="43">
        <v>6.8900000000000003E-2</v>
      </c>
      <c r="D13" s="43">
        <v>6.1100000000000002E-2</v>
      </c>
      <c r="E13" s="27"/>
      <c r="F13" s="29" t="s">
        <v>11</v>
      </c>
      <c r="G13" s="42">
        <v>22065</v>
      </c>
      <c r="H13" s="29">
        <v>0.92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5.8099999999999999E-2</v>
      </c>
      <c r="C14" s="43">
        <v>6.2899999999999998E-2</v>
      </c>
      <c r="D14" s="43">
        <v>6.0499999999999998E-2</v>
      </c>
      <c r="E14" s="27"/>
      <c r="F14" s="29" t="s">
        <v>12</v>
      </c>
      <c r="G14" s="42">
        <v>24228</v>
      </c>
      <c r="H14" s="29">
        <v>1.01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6.5699999999999995E-2</v>
      </c>
      <c r="C15" s="43">
        <v>6.4600000000000005E-2</v>
      </c>
      <c r="D15" s="43">
        <v>6.5199999999999994E-2</v>
      </c>
      <c r="E15" s="27"/>
      <c r="F15" s="29" t="s">
        <v>13</v>
      </c>
      <c r="G15" s="42">
        <v>21989</v>
      </c>
      <c r="H15" s="29">
        <v>0.92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7.0400000000000004E-2</v>
      </c>
      <c r="C16" s="43">
        <v>6.9500000000000006E-2</v>
      </c>
      <c r="D16" s="43">
        <v>6.9900000000000004E-2</v>
      </c>
      <c r="E16" s="27"/>
      <c r="F16" s="29" t="s">
        <v>14</v>
      </c>
      <c r="G16" s="42">
        <v>22155</v>
      </c>
      <c r="H16" s="29">
        <v>0.92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7.3300000000000004E-2</v>
      </c>
      <c r="C17" s="43">
        <v>7.2599999999999998E-2</v>
      </c>
      <c r="D17" s="43">
        <v>7.2999999999999995E-2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7.1999999999999995E-2</v>
      </c>
      <c r="C18" s="43">
        <v>7.3800000000000004E-2</v>
      </c>
      <c r="D18" s="43">
        <v>7.2900000000000006E-2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7.6999999999999999E-2</v>
      </c>
      <c r="C19" s="43">
        <v>7.5700000000000003E-2</v>
      </c>
      <c r="D19" s="43">
        <v>7.6399999999999996E-2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8.2900000000000001E-2</v>
      </c>
      <c r="C20" s="43">
        <v>7.6200000000000004E-2</v>
      </c>
      <c r="D20" s="43">
        <v>7.9600000000000004E-2</v>
      </c>
      <c r="E20" s="27"/>
      <c r="F20" s="29" t="s">
        <v>17</v>
      </c>
      <c r="G20" s="42">
        <v>16830</v>
      </c>
      <c r="H20" s="29">
        <v>0.7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8.8099999999999998E-2</v>
      </c>
      <c r="C21" s="43">
        <v>7.0800000000000002E-2</v>
      </c>
      <c r="D21" s="43">
        <v>7.9600000000000004E-2</v>
      </c>
      <c r="E21" s="27"/>
      <c r="F21" s="29" t="s">
        <v>18</v>
      </c>
      <c r="G21" s="42">
        <v>25272</v>
      </c>
      <c r="H21" s="29">
        <v>1.05</v>
      </c>
      <c r="I21" s="27"/>
      <c r="J21" s="29">
        <v>5</v>
      </c>
      <c r="K21" s="29">
        <v>3030</v>
      </c>
      <c r="L21" s="45">
        <v>42014</v>
      </c>
      <c r="M21" s="29" t="s">
        <v>45</v>
      </c>
      <c r="N21" s="33">
        <f>K21/F$2</f>
        <v>0.12469135802469136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7.9899999999999999E-2</v>
      </c>
      <c r="C22" s="43">
        <v>6.8000000000000005E-2</v>
      </c>
      <c r="D22" s="43">
        <v>7.4099999999999999E-2</v>
      </c>
      <c r="E22" s="27"/>
      <c r="F22" s="29" t="s">
        <v>19</v>
      </c>
      <c r="G22" s="42">
        <v>26121</v>
      </c>
      <c r="H22" s="29">
        <v>1.0900000000000001</v>
      </c>
      <c r="I22" s="27"/>
      <c r="J22" s="29">
        <v>10</v>
      </c>
      <c r="K22" s="29">
        <v>2814</v>
      </c>
      <c r="L22" s="45">
        <v>42053</v>
      </c>
      <c r="M22" s="29" t="s">
        <v>38</v>
      </c>
      <c r="N22" s="33">
        <f t="shared" ref="N22:N28" si="0">K22/F$2</f>
        <v>0.11580246913580247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5.6399999999999999E-2</v>
      </c>
      <c r="C23" s="43">
        <v>5.3900000000000003E-2</v>
      </c>
      <c r="D23" s="43">
        <v>5.5199999999999999E-2</v>
      </c>
      <c r="E23" s="27"/>
      <c r="F23" s="29" t="s">
        <v>20</v>
      </c>
      <c r="G23" s="42">
        <v>26531</v>
      </c>
      <c r="H23" s="29">
        <v>1.1100000000000001</v>
      </c>
      <c r="I23" s="27"/>
      <c r="J23" s="29">
        <v>20</v>
      </c>
      <c r="K23" s="29">
        <v>2705</v>
      </c>
      <c r="L23" s="45">
        <v>42054</v>
      </c>
      <c r="M23" s="29" t="s">
        <v>44</v>
      </c>
      <c r="N23" s="33">
        <f t="shared" si="0"/>
        <v>0.11131687242798353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4.5600000000000002E-2</v>
      </c>
      <c r="C24" s="43">
        <v>3.8600000000000002E-2</v>
      </c>
      <c r="D24" s="43">
        <v>4.2200000000000001E-2</v>
      </c>
      <c r="E24" s="27"/>
      <c r="F24" s="29" t="s">
        <v>21</v>
      </c>
      <c r="G24" s="42">
        <v>25794</v>
      </c>
      <c r="H24" s="29">
        <v>1.08</v>
      </c>
      <c r="I24" s="27"/>
      <c r="J24" s="29">
        <v>30</v>
      </c>
      <c r="K24" s="29">
        <v>2657</v>
      </c>
      <c r="L24" s="45">
        <v>42055</v>
      </c>
      <c r="M24" s="29" t="s">
        <v>38</v>
      </c>
      <c r="N24" s="33">
        <f t="shared" si="0"/>
        <v>0.10934156378600823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0.03</v>
      </c>
      <c r="C25" s="43">
        <v>2.92E-2</v>
      </c>
      <c r="D25" s="43">
        <v>2.9600000000000001E-2</v>
      </c>
      <c r="E25" s="27"/>
      <c r="F25" s="29" t="s">
        <v>22</v>
      </c>
      <c r="G25" s="42">
        <v>26629</v>
      </c>
      <c r="H25" s="29">
        <v>1.1100000000000001</v>
      </c>
      <c r="I25" s="27"/>
      <c r="J25" s="29">
        <v>50</v>
      </c>
      <c r="K25" s="29">
        <v>2601</v>
      </c>
      <c r="L25" s="45">
        <v>42083</v>
      </c>
      <c r="M25" s="29" t="s">
        <v>51</v>
      </c>
      <c r="N25" s="33">
        <f t="shared" si="0"/>
        <v>0.10703703703703704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2.3400000000000001E-2</v>
      </c>
      <c r="C26" s="43">
        <v>2.3699999999999999E-2</v>
      </c>
      <c r="D26" s="43">
        <v>2.35E-2</v>
      </c>
      <c r="E26" s="27"/>
      <c r="F26" s="29" t="s">
        <v>23</v>
      </c>
      <c r="G26" s="42">
        <v>20969</v>
      </c>
      <c r="H26" s="29">
        <v>0.87</v>
      </c>
      <c r="I26" s="27"/>
      <c r="J26" s="29">
        <v>100</v>
      </c>
      <c r="K26" s="29">
        <v>2518</v>
      </c>
      <c r="L26" s="45">
        <v>42087</v>
      </c>
      <c r="M26" s="29" t="s">
        <v>46</v>
      </c>
      <c r="N26" s="33">
        <f t="shared" si="0"/>
        <v>0.10362139917695473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1.9900000000000001E-2</v>
      </c>
      <c r="C27" s="43">
        <v>1.61E-2</v>
      </c>
      <c r="D27" s="43">
        <v>1.7999999999999999E-2</v>
      </c>
      <c r="E27" s="27"/>
      <c r="F27" s="27"/>
      <c r="G27" s="27"/>
      <c r="H27" s="27"/>
      <c r="I27" s="27"/>
      <c r="J27" s="29">
        <v>150</v>
      </c>
      <c r="K27" s="29">
        <v>2435</v>
      </c>
      <c r="L27" s="45">
        <v>42018</v>
      </c>
      <c r="M27" s="29" t="s">
        <v>46</v>
      </c>
      <c r="N27" s="33">
        <f t="shared" si="0"/>
        <v>0.10020576131687242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1.41E-2</v>
      </c>
      <c r="C28" s="43">
        <v>8.8000000000000005E-3</v>
      </c>
      <c r="D28" s="43">
        <v>1.15E-2</v>
      </c>
      <c r="E28" s="27"/>
      <c r="F28" s="27"/>
      <c r="G28" s="27"/>
      <c r="H28" s="27"/>
      <c r="I28" s="27"/>
      <c r="J28" s="29">
        <v>200</v>
      </c>
      <c r="K28" s="29">
        <v>2380</v>
      </c>
      <c r="L28" s="45">
        <v>42088</v>
      </c>
      <c r="M28" s="29" t="s">
        <v>51</v>
      </c>
      <c r="N28" s="33">
        <f t="shared" si="0"/>
        <v>9.7942386831275721E-2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K16" sqref="K16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94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37300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2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1.4200000000000001E-2</v>
      </c>
      <c r="C5" s="43">
        <v>6.4999999999999997E-3</v>
      </c>
      <c r="D5" s="43">
        <v>9.9000000000000008E-3</v>
      </c>
      <c r="E5" s="27"/>
      <c r="F5" s="29" t="s">
        <v>3</v>
      </c>
      <c r="G5" s="42">
        <v>38336</v>
      </c>
      <c r="H5" s="29">
        <v>1.02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8.8000000000000005E-3</v>
      </c>
      <c r="C6" s="43">
        <v>3.5999999999999999E-3</v>
      </c>
      <c r="D6" s="43">
        <v>5.8999999999999999E-3</v>
      </c>
      <c r="E6" s="27"/>
      <c r="F6" s="29" t="s">
        <v>4</v>
      </c>
      <c r="G6" s="42">
        <v>41324</v>
      </c>
      <c r="H6" s="29">
        <v>1.1000000000000001</v>
      </c>
      <c r="I6" s="27"/>
      <c r="J6" s="40" t="s">
        <v>35</v>
      </c>
      <c r="K6" s="41">
        <f>LARGE((K8,K9),1)</f>
        <v>0.80459770114942519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6.1000000000000004E-3</v>
      </c>
      <c r="C7" s="43">
        <v>2.8999999999999998E-3</v>
      </c>
      <c r="D7" s="43">
        <v>4.3E-3</v>
      </c>
      <c r="E7" s="27"/>
      <c r="F7" s="29" t="s">
        <v>5</v>
      </c>
      <c r="G7" s="42">
        <v>43282</v>
      </c>
      <c r="H7" s="29">
        <v>1.1499999999999999</v>
      </c>
      <c r="I7" s="27"/>
      <c r="J7" s="32" t="s">
        <v>36</v>
      </c>
      <c r="K7" s="41">
        <f>LARGE((K10,K11),1)</f>
        <v>0.59786950732356858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4.0000000000000001E-3</v>
      </c>
      <c r="C8" s="43">
        <v>4.1000000000000003E-3</v>
      </c>
      <c r="D8" s="43">
        <v>4.1000000000000003E-3</v>
      </c>
      <c r="E8" s="27"/>
      <c r="F8" s="29" t="s">
        <v>6</v>
      </c>
      <c r="G8" s="42">
        <v>40061</v>
      </c>
      <c r="H8" s="29">
        <v>1.07</v>
      </c>
      <c r="I8" s="27"/>
      <c r="J8" s="27"/>
      <c r="K8" s="39">
        <f>LARGE(B11:C11,1)/(B11+C11)</f>
        <v>0.80459770114942519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4.4000000000000003E-3</v>
      </c>
      <c r="C9" s="43">
        <v>1.0800000000000001E-2</v>
      </c>
      <c r="D9" s="43">
        <v>8.0000000000000002E-3</v>
      </c>
      <c r="E9" s="27"/>
      <c r="F9" s="29" t="s">
        <v>7</v>
      </c>
      <c r="G9" s="42">
        <v>37882</v>
      </c>
      <c r="H9" s="29">
        <v>1.01</v>
      </c>
      <c r="I9" s="27"/>
      <c r="J9" s="27"/>
      <c r="K9" s="39">
        <f>LARGE(B12:C12,1)/(B12+C12)</f>
        <v>0.69947800149142425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8.8000000000000005E-3</v>
      </c>
      <c r="C10" s="43">
        <v>3.1800000000000002E-2</v>
      </c>
      <c r="D10" s="43">
        <v>2.1600000000000001E-2</v>
      </c>
      <c r="E10" s="27"/>
      <c r="F10" s="29" t="s">
        <v>8</v>
      </c>
      <c r="G10" s="42">
        <v>38249</v>
      </c>
      <c r="H10" s="29">
        <v>1.02</v>
      </c>
      <c r="I10" s="27"/>
      <c r="J10" s="27"/>
      <c r="K10" s="39">
        <f>LARGE(B20:C20,1)/(B20+C20)</f>
        <v>0.56093868281604842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1.8700000000000001E-2</v>
      </c>
      <c r="C11" s="43">
        <v>7.6999999999999999E-2</v>
      </c>
      <c r="D11" s="43">
        <v>5.11E-2</v>
      </c>
      <c r="E11" s="27"/>
      <c r="F11" s="29" t="s">
        <v>9</v>
      </c>
      <c r="G11" s="42">
        <v>35130</v>
      </c>
      <c r="H11" s="29">
        <v>0.94</v>
      </c>
      <c r="I11" s="27"/>
      <c r="J11" s="27"/>
      <c r="K11" s="39">
        <f>LARGE(B21:C21,1)/(B21+C21)</f>
        <v>0.59786950732356858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4.0300000000000002E-2</v>
      </c>
      <c r="C12" s="43">
        <v>9.3799999999999994E-2</v>
      </c>
      <c r="D12" s="43">
        <v>7.0000000000000007E-2</v>
      </c>
      <c r="E12" s="27"/>
      <c r="F12" s="29" t="s">
        <v>10</v>
      </c>
      <c r="G12" s="42">
        <v>35711</v>
      </c>
      <c r="H12" s="29">
        <v>0.95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4.8800000000000003E-2</v>
      </c>
      <c r="C13" s="43">
        <v>8.3199999999999996E-2</v>
      </c>
      <c r="D13" s="43">
        <v>6.7900000000000002E-2</v>
      </c>
      <c r="E13" s="27"/>
      <c r="F13" s="29" t="s">
        <v>11</v>
      </c>
      <c r="G13" s="42">
        <v>36504</v>
      </c>
      <c r="H13" s="29">
        <v>0.97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3.8100000000000002E-2</v>
      </c>
      <c r="C14" s="43">
        <v>6.4399999999999999E-2</v>
      </c>
      <c r="D14" s="43">
        <v>5.2699999999999997E-2</v>
      </c>
      <c r="E14" s="27"/>
      <c r="F14" s="29" t="s">
        <v>12</v>
      </c>
      <c r="G14" s="42">
        <v>35555</v>
      </c>
      <c r="H14" s="29">
        <v>0.95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3.7600000000000001E-2</v>
      </c>
      <c r="C15" s="43">
        <v>5.7299999999999997E-2</v>
      </c>
      <c r="D15" s="43">
        <v>4.8599999999999997E-2</v>
      </c>
      <c r="E15" s="27"/>
      <c r="F15" s="29" t="s">
        <v>13</v>
      </c>
      <c r="G15" s="42">
        <v>34386</v>
      </c>
      <c r="H15" s="29">
        <v>0.92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4.3900000000000002E-2</v>
      </c>
      <c r="C16" s="43">
        <v>5.5599999999999997E-2</v>
      </c>
      <c r="D16" s="43">
        <v>5.04E-2</v>
      </c>
      <c r="E16" s="27"/>
      <c r="F16" s="29" t="s">
        <v>14</v>
      </c>
      <c r="G16" s="42">
        <v>31063</v>
      </c>
      <c r="H16" s="29">
        <v>0.83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5.5E-2</v>
      </c>
      <c r="C17" s="43">
        <v>5.8000000000000003E-2</v>
      </c>
      <c r="D17" s="43">
        <v>5.67E-2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5.8599999999999999E-2</v>
      </c>
      <c r="C18" s="43">
        <v>5.4199999999999998E-2</v>
      </c>
      <c r="D18" s="43">
        <v>5.62E-2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6.3700000000000007E-2</v>
      </c>
      <c r="C19" s="43">
        <v>5.4100000000000002E-2</v>
      </c>
      <c r="D19" s="43">
        <v>5.8400000000000001E-2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7.4099999999999999E-2</v>
      </c>
      <c r="C20" s="43">
        <v>5.8000000000000003E-2</v>
      </c>
      <c r="D20" s="43">
        <v>6.5199999999999994E-2</v>
      </c>
      <c r="E20" s="27"/>
      <c r="F20" s="29" t="s">
        <v>17</v>
      </c>
      <c r="G20" s="42">
        <v>24930</v>
      </c>
      <c r="H20" s="29">
        <v>0.66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8.9800000000000005E-2</v>
      </c>
      <c r="C21" s="43">
        <v>6.0400000000000002E-2</v>
      </c>
      <c r="D21" s="43">
        <v>7.3499999999999996E-2</v>
      </c>
      <c r="E21" s="27"/>
      <c r="F21" s="29" t="s">
        <v>18</v>
      </c>
      <c r="G21" s="42">
        <v>39555</v>
      </c>
      <c r="H21" s="29">
        <v>1.05</v>
      </c>
      <c r="I21" s="27"/>
      <c r="J21" s="29">
        <v>5</v>
      </c>
      <c r="K21" s="29">
        <v>4463</v>
      </c>
      <c r="L21" s="45">
        <v>42083</v>
      </c>
      <c r="M21" s="29" t="s">
        <v>38</v>
      </c>
      <c r="N21" s="33">
        <f>K21/F$2</f>
        <v>0.1196514745308311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9.7600000000000006E-2</v>
      </c>
      <c r="C22" s="43">
        <v>6.83E-2</v>
      </c>
      <c r="D22" s="43">
        <v>8.1299999999999997E-2</v>
      </c>
      <c r="E22" s="27"/>
      <c r="F22" s="29" t="s">
        <v>19</v>
      </c>
      <c r="G22" s="42">
        <v>41536</v>
      </c>
      <c r="H22" s="29">
        <v>1.1100000000000001</v>
      </c>
      <c r="I22" s="27"/>
      <c r="J22" s="29">
        <v>10</v>
      </c>
      <c r="K22" s="29">
        <v>4180</v>
      </c>
      <c r="L22" s="45">
        <v>42080</v>
      </c>
      <c r="M22" s="29" t="s">
        <v>37</v>
      </c>
      <c r="N22" s="33">
        <f t="shared" ref="N22:N28" si="0">K22/F$2</f>
        <v>0.11206434316353887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7.9500000000000001E-2</v>
      </c>
      <c r="C23" s="43">
        <v>5.0099999999999999E-2</v>
      </c>
      <c r="D23" s="43">
        <v>6.3200000000000006E-2</v>
      </c>
      <c r="E23" s="27"/>
      <c r="F23" s="29" t="s">
        <v>20</v>
      </c>
      <c r="G23" s="42">
        <v>41587</v>
      </c>
      <c r="H23" s="29">
        <v>1.1100000000000001</v>
      </c>
      <c r="I23" s="27"/>
      <c r="J23" s="29">
        <v>20</v>
      </c>
      <c r="K23" s="29">
        <v>4074</v>
      </c>
      <c r="L23" s="45">
        <v>42073</v>
      </c>
      <c r="M23" s="29" t="s">
        <v>38</v>
      </c>
      <c r="N23" s="33">
        <f t="shared" si="0"/>
        <v>0.10922252010723861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5.7599999999999998E-2</v>
      </c>
      <c r="C24" s="43">
        <v>3.4599999999999999E-2</v>
      </c>
      <c r="D24" s="43">
        <v>4.48E-2</v>
      </c>
      <c r="E24" s="27"/>
      <c r="F24" s="29" t="s">
        <v>21</v>
      </c>
      <c r="G24" s="42">
        <v>41128</v>
      </c>
      <c r="H24" s="29">
        <v>1.1000000000000001</v>
      </c>
      <c r="I24" s="27"/>
      <c r="J24" s="29">
        <v>30</v>
      </c>
      <c r="K24" s="29">
        <v>4019</v>
      </c>
      <c r="L24" s="45">
        <v>42045</v>
      </c>
      <c r="M24" s="29" t="s">
        <v>37</v>
      </c>
      <c r="N24" s="33">
        <f t="shared" si="0"/>
        <v>0.10774798927613941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4.8099999999999997E-2</v>
      </c>
      <c r="C25" s="43">
        <v>2.4299999999999999E-2</v>
      </c>
      <c r="D25" s="43">
        <v>3.4799999999999998E-2</v>
      </c>
      <c r="E25" s="27"/>
      <c r="F25" s="29" t="s">
        <v>22</v>
      </c>
      <c r="G25" s="42">
        <v>42524</v>
      </c>
      <c r="H25" s="29">
        <v>1.1299999999999999</v>
      </c>
      <c r="I25" s="27"/>
      <c r="J25" s="29">
        <v>50</v>
      </c>
      <c r="K25" s="29">
        <v>3946</v>
      </c>
      <c r="L25" s="45">
        <v>42073</v>
      </c>
      <c r="M25" s="29" t="s">
        <v>37</v>
      </c>
      <c r="N25" s="33">
        <f t="shared" si="0"/>
        <v>0.10579088471849867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4.2000000000000003E-2</v>
      </c>
      <c r="C26" s="43">
        <v>2.0400000000000001E-2</v>
      </c>
      <c r="D26" s="43">
        <v>0.03</v>
      </c>
      <c r="E26" s="27"/>
      <c r="F26" s="29" t="s">
        <v>23</v>
      </c>
      <c r="G26" s="42">
        <v>32156</v>
      </c>
      <c r="H26" s="29">
        <v>0.86</v>
      </c>
      <c r="I26" s="27"/>
      <c r="J26" s="29">
        <v>100</v>
      </c>
      <c r="K26" s="29">
        <v>3835</v>
      </c>
      <c r="L26" s="45">
        <v>42179</v>
      </c>
      <c r="M26" s="29" t="s">
        <v>37</v>
      </c>
      <c r="N26" s="33">
        <f t="shared" si="0"/>
        <v>0.10281501340482574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3.5200000000000002E-2</v>
      </c>
      <c r="C27" s="43">
        <v>1.66E-2</v>
      </c>
      <c r="D27" s="43">
        <v>2.4899999999999999E-2</v>
      </c>
      <c r="E27" s="27"/>
      <c r="F27" s="27"/>
      <c r="G27" s="27"/>
      <c r="H27" s="27"/>
      <c r="I27" s="27"/>
      <c r="J27" s="29">
        <v>150</v>
      </c>
      <c r="K27" s="29">
        <v>3732</v>
      </c>
      <c r="L27" s="45">
        <v>42151</v>
      </c>
      <c r="M27" s="29" t="s">
        <v>37</v>
      </c>
      <c r="N27" s="33">
        <f t="shared" si="0"/>
        <v>0.10005361930294907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2.52E-2</v>
      </c>
      <c r="C28" s="43">
        <v>9.7999999999999997E-3</v>
      </c>
      <c r="D28" s="43">
        <v>1.66E-2</v>
      </c>
      <c r="E28" s="27"/>
      <c r="F28" s="27"/>
      <c r="G28" s="27"/>
      <c r="H28" s="27"/>
      <c r="I28" s="27"/>
      <c r="J28" s="29">
        <v>200</v>
      </c>
      <c r="K28" s="29">
        <v>3677</v>
      </c>
      <c r="L28" s="45">
        <v>42059</v>
      </c>
      <c r="M28" s="29" t="s">
        <v>68</v>
      </c>
      <c r="N28" s="33">
        <f t="shared" si="0"/>
        <v>9.857908847184986E-2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26800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6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48">
        <v>0</v>
      </c>
      <c r="B5" s="43">
        <v>5.1000000000000004E-3</v>
      </c>
      <c r="C5" s="43">
        <v>6.1000000000000004E-3</v>
      </c>
      <c r="D5" s="43">
        <v>5.5999999999999999E-3</v>
      </c>
      <c r="E5" s="27"/>
      <c r="F5" s="29" t="s">
        <v>3</v>
      </c>
      <c r="G5" s="42">
        <v>28069</v>
      </c>
      <c r="H5" s="29">
        <v>1.05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48">
        <v>1</v>
      </c>
      <c r="B6" s="43">
        <v>3.5000000000000001E-3</v>
      </c>
      <c r="C6" s="43">
        <v>3.8E-3</v>
      </c>
      <c r="D6" s="43">
        <v>3.5999999999999999E-3</v>
      </c>
      <c r="E6" s="27"/>
      <c r="F6" s="29" t="s">
        <v>4</v>
      </c>
      <c r="G6" s="42">
        <v>29302</v>
      </c>
      <c r="H6" s="29">
        <v>1.0900000000000001</v>
      </c>
      <c r="I6" s="27"/>
      <c r="J6" s="40" t="s">
        <v>35</v>
      </c>
      <c r="K6" s="41">
        <f>LARGE((K8,K9),1)</f>
        <v>0.64085447263017359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48">
        <v>2</v>
      </c>
      <c r="B7" s="43">
        <v>2.7000000000000001E-3</v>
      </c>
      <c r="C7" s="43">
        <v>3.0999999999999999E-3</v>
      </c>
      <c r="D7" s="43">
        <v>2.8999999999999998E-3</v>
      </c>
      <c r="E7" s="27"/>
      <c r="F7" s="29" t="s">
        <v>5</v>
      </c>
      <c r="G7" s="42">
        <v>29196</v>
      </c>
      <c r="H7" s="29">
        <v>1.0900000000000001</v>
      </c>
      <c r="I7" s="27"/>
      <c r="J7" s="32" t="s">
        <v>36</v>
      </c>
      <c r="K7" s="41">
        <f>LARGE((K10,K11),1)</f>
        <v>0.54251012145748989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48">
        <v>3</v>
      </c>
      <c r="B8" s="43">
        <v>3.3999999999999998E-3</v>
      </c>
      <c r="C8" s="43">
        <v>2.3999999999999998E-3</v>
      </c>
      <c r="D8" s="43">
        <v>2.8999999999999998E-3</v>
      </c>
      <c r="E8" s="27"/>
      <c r="F8" s="29" t="s">
        <v>6</v>
      </c>
      <c r="G8" s="42">
        <v>27235</v>
      </c>
      <c r="H8" s="29">
        <v>1.02</v>
      </c>
      <c r="I8" s="27"/>
      <c r="J8" s="27"/>
      <c r="K8" s="39">
        <f>LARGE(B11:C11,1)/(B11+C11)</f>
        <v>0.64085447263017359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48">
        <v>4</v>
      </c>
      <c r="B9" s="43">
        <v>6.4000000000000003E-3</v>
      </c>
      <c r="C9" s="43">
        <v>3.5999999999999999E-3</v>
      </c>
      <c r="D9" s="43">
        <v>4.8999999999999998E-3</v>
      </c>
      <c r="E9" s="27"/>
      <c r="F9" s="29" t="s">
        <v>7</v>
      </c>
      <c r="G9" s="42">
        <v>25364</v>
      </c>
      <c r="H9" s="29">
        <v>0.95</v>
      </c>
      <c r="I9" s="27"/>
      <c r="J9" s="27"/>
      <c r="K9" s="39">
        <f>LARGE(B12:C12,1)/(B12+C12)</f>
        <v>0.61908931698774083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48">
        <v>5</v>
      </c>
      <c r="B10" s="43">
        <v>1.72E-2</v>
      </c>
      <c r="C10" s="43">
        <v>9.7999999999999997E-3</v>
      </c>
      <c r="D10" s="43">
        <v>1.3299999999999999E-2</v>
      </c>
      <c r="E10" s="27"/>
      <c r="F10" s="29" t="s">
        <v>8</v>
      </c>
      <c r="G10" s="42">
        <v>24740</v>
      </c>
      <c r="H10" s="29">
        <v>0.92</v>
      </c>
      <c r="I10" s="27"/>
      <c r="J10" s="27"/>
      <c r="K10" s="39">
        <f>LARGE(B20:C20,1)/(B20+C20)</f>
        <v>0.53008789722785665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48">
        <v>6</v>
      </c>
      <c r="B11" s="43">
        <v>4.8000000000000001E-2</v>
      </c>
      <c r="C11" s="43">
        <v>2.69E-2</v>
      </c>
      <c r="D11" s="43">
        <v>3.6799999999999999E-2</v>
      </c>
      <c r="E11" s="27"/>
      <c r="F11" s="29" t="s">
        <v>9</v>
      </c>
      <c r="G11" s="42">
        <v>24246</v>
      </c>
      <c r="H11" s="29">
        <v>0.9</v>
      </c>
      <c r="I11" s="27"/>
      <c r="J11" s="27"/>
      <c r="K11" s="39">
        <f>LARGE(B21:C21,1)/(B21+C21)</f>
        <v>0.54251012145748989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48">
        <v>7</v>
      </c>
      <c r="B12" s="43">
        <v>7.0699999999999999E-2</v>
      </c>
      <c r="C12" s="43">
        <v>4.3499999999999997E-2</v>
      </c>
      <c r="D12" s="43">
        <v>5.6300000000000003E-2</v>
      </c>
      <c r="E12" s="27"/>
      <c r="F12" s="29" t="s">
        <v>10</v>
      </c>
      <c r="G12" s="42">
        <v>24604</v>
      </c>
      <c r="H12" s="29">
        <v>0.92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48">
        <v>8</v>
      </c>
      <c r="B13" s="43">
        <v>5.9299999999999999E-2</v>
      </c>
      <c r="C13" s="43">
        <v>4.9099999999999998E-2</v>
      </c>
      <c r="D13" s="43">
        <v>5.3900000000000003E-2</v>
      </c>
      <c r="E13" s="27"/>
      <c r="F13" s="29" t="s">
        <v>11</v>
      </c>
      <c r="G13" s="42">
        <v>26098</v>
      </c>
      <c r="H13" s="29">
        <v>0.97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48">
        <v>9</v>
      </c>
      <c r="B14" s="43">
        <v>5.9499999999999997E-2</v>
      </c>
      <c r="C14" s="43">
        <v>5.3600000000000002E-2</v>
      </c>
      <c r="D14" s="43">
        <v>5.6399999999999999E-2</v>
      </c>
      <c r="E14" s="27"/>
      <c r="F14" s="29" t="s">
        <v>12</v>
      </c>
      <c r="G14" s="42">
        <v>26873</v>
      </c>
      <c r="H14" s="29">
        <v>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48">
        <v>10</v>
      </c>
      <c r="B15" s="43">
        <v>6.3600000000000004E-2</v>
      </c>
      <c r="C15" s="43">
        <v>6.1100000000000002E-2</v>
      </c>
      <c r="D15" s="43">
        <v>6.2300000000000001E-2</v>
      </c>
      <c r="E15" s="27"/>
      <c r="F15" s="29" t="s">
        <v>13</v>
      </c>
      <c r="G15" s="42">
        <v>27352</v>
      </c>
      <c r="H15" s="29">
        <v>1.02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48">
        <v>11</v>
      </c>
      <c r="B16" s="43">
        <v>6.7500000000000004E-2</v>
      </c>
      <c r="C16" s="43">
        <v>7.0599999999999996E-2</v>
      </c>
      <c r="D16" s="43">
        <v>6.9199999999999998E-2</v>
      </c>
      <c r="E16" s="27"/>
      <c r="F16" s="29" t="s">
        <v>14</v>
      </c>
      <c r="G16" s="42">
        <v>28754</v>
      </c>
      <c r="H16" s="29">
        <v>1.07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48">
        <v>12</v>
      </c>
      <c r="B17" s="43">
        <v>7.1999999999999995E-2</v>
      </c>
      <c r="C17" s="43">
        <v>7.7499999999999999E-2</v>
      </c>
      <c r="D17" s="43">
        <v>7.4899999999999994E-2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48">
        <v>13</v>
      </c>
      <c r="B18" s="43">
        <v>7.1599999999999997E-2</v>
      </c>
      <c r="C18" s="43">
        <v>7.5700000000000003E-2</v>
      </c>
      <c r="D18" s="43">
        <v>7.3800000000000004E-2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48">
        <v>14</v>
      </c>
      <c r="B19" s="43">
        <v>7.1599999999999997E-2</v>
      </c>
      <c r="C19" s="43">
        <v>7.5200000000000003E-2</v>
      </c>
      <c r="D19" s="43">
        <v>7.3499999999999996E-2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48">
        <v>15</v>
      </c>
      <c r="B20" s="43">
        <v>6.9500000000000006E-2</v>
      </c>
      <c r="C20" s="43">
        <v>7.8399999999999997E-2</v>
      </c>
      <c r="D20" s="43">
        <v>7.4200000000000002E-2</v>
      </c>
      <c r="E20" s="27"/>
      <c r="F20" s="29" t="s">
        <v>17</v>
      </c>
      <c r="G20" s="42">
        <v>20893</v>
      </c>
      <c r="H20" s="29">
        <v>0.78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48">
        <v>16</v>
      </c>
      <c r="B21" s="43">
        <v>6.7799999999999999E-2</v>
      </c>
      <c r="C21" s="43">
        <v>8.0399999999999999E-2</v>
      </c>
      <c r="D21" s="43">
        <v>7.4499999999999997E-2</v>
      </c>
      <c r="E21" s="27"/>
      <c r="F21" s="29" t="s">
        <v>18</v>
      </c>
      <c r="G21" s="42">
        <v>27159</v>
      </c>
      <c r="H21" s="29">
        <v>1.01</v>
      </c>
      <c r="I21" s="27"/>
      <c r="J21" s="29">
        <v>5</v>
      </c>
      <c r="K21" s="29">
        <v>3399</v>
      </c>
      <c r="L21" s="45">
        <v>42270</v>
      </c>
      <c r="M21" s="29" t="s">
        <v>45</v>
      </c>
      <c r="N21" s="33">
        <f>K21/$F$2</f>
        <v>0.12682835820895522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48">
        <v>17</v>
      </c>
      <c r="B22" s="43">
        <v>6.4100000000000004E-2</v>
      </c>
      <c r="C22" s="43">
        <v>8.0799999999999997E-2</v>
      </c>
      <c r="D22" s="43">
        <v>7.2900000000000006E-2</v>
      </c>
      <c r="E22" s="27"/>
      <c r="F22" s="29" t="s">
        <v>19</v>
      </c>
      <c r="G22" s="42">
        <v>27968</v>
      </c>
      <c r="H22" s="29">
        <v>1.04</v>
      </c>
      <c r="I22" s="27"/>
      <c r="J22" s="29">
        <v>10</v>
      </c>
      <c r="K22" s="29">
        <v>3135</v>
      </c>
      <c r="L22" s="45">
        <v>42270</v>
      </c>
      <c r="M22" s="29" t="s">
        <v>38</v>
      </c>
      <c r="N22" s="33">
        <f t="shared" ref="N22:N28" si="0">K22/$F$2</f>
        <v>0.1169776119402985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48">
        <v>18</v>
      </c>
      <c r="B23" s="43">
        <v>5.2499999999999998E-2</v>
      </c>
      <c r="C23" s="43">
        <v>6.3399999999999998E-2</v>
      </c>
      <c r="D23" s="43">
        <v>5.8299999999999998E-2</v>
      </c>
      <c r="E23" s="27"/>
      <c r="F23" s="29" t="s">
        <v>20</v>
      </c>
      <c r="G23" s="42">
        <v>28527</v>
      </c>
      <c r="H23" s="29">
        <v>1.06</v>
      </c>
      <c r="I23" s="27"/>
      <c r="J23" s="29">
        <v>20</v>
      </c>
      <c r="K23" s="29">
        <v>2539</v>
      </c>
      <c r="L23" s="45">
        <v>42361</v>
      </c>
      <c r="M23" s="29" t="s">
        <v>45</v>
      </c>
      <c r="N23" s="33">
        <f t="shared" si="0"/>
        <v>9.4738805970149248E-2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48">
        <v>19</v>
      </c>
      <c r="B24" s="43">
        <v>4.2099999999999999E-2</v>
      </c>
      <c r="C24" s="43">
        <v>4.5199999999999997E-2</v>
      </c>
      <c r="D24" s="43">
        <v>4.3799999999999999E-2</v>
      </c>
      <c r="E24" s="27"/>
      <c r="F24" s="29" t="s">
        <v>21</v>
      </c>
      <c r="G24" s="42">
        <v>27808</v>
      </c>
      <c r="H24" s="29">
        <v>1.04</v>
      </c>
      <c r="I24" s="27"/>
      <c r="J24" s="29">
        <v>30</v>
      </c>
      <c r="K24" s="29">
        <v>2473</v>
      </c>
      <c r="L24" s="45">
        <v>42042</v>
      </c>
      <c r="M24" s="29" t="s">
        <v>52</v>
      </c>
      <c r="N24" s="33">
        <f t="shared" si="0"/>
        <v>9.227611940298508E-2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48">
        <v>20</v>
      </c>
      <c r="B25" s="43">
        <v>3.2399999999999998E-2</v>
      </c>
      <c r="C25" s="43">
        <v>3.5299999999999998E-2</v>
      </c>
      <c r="D25" s="43">
        <v>3.4000000000000002E-2</v>
      </c>
      <c r="E25" s="27"/>
      <c r="F25" s="29" t="s">
        <v>22</v>
      </c>
      <c r="G25" s="42">
        <v>29658</v>
      </c>
      <c r="H25" s="29">
        <v>1.1100000000000001</v>
      </c>
      <c r="I25" s="27"/>
      <c r="J25" s="29">
        <v>50</v>
      </c>
      <c r="K25" s="29">
        <v>2430</v>
      </c>
      <c r="L25" s="45">
        <v>42030</v>
      </c>
      <c r="M25" s="29" t="s">
        <v>44</v>
      </c>
      <c r="N25" s="33">
        <f t="shared" si="0"/>
        <v>9.0671641791044782E-2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48">
        <v>21</v>
      </c>
      <c r="B26" s="43">
        <v>2.47E-2</v>
      </c>
      <c r="C26" s="43">
        <v>2.6800000000000001E-2</v>
      </c>
      <c r="D26" s="43">
        <v>2.58E-2</v>
      </c>
      <c r="E26" s="27"/>
      <c r="F26" s="29" t="s">
        <v>23</v>
      </c>
      <c r="G26" s="42">
        <v>25494</v>
      </c>
      <c r="H26" s="29">
        <v>0.95</v>
      </c>
      <c r="I26" s="27"/>
      <c r="J26" s="29">
        <v>100</v>
      </c>
      <c r="K26" s="29">
        <v>2376</v>
      </c>
      <c r="L26" s="45">
        <v>42030</v>
      </c>
      <c r="M26" s="29" t="s">
        <v>46</v>
      </c>
      <c r="N26" s="33">
        <f t="shared" si="0"/>
        <v>8.8656716417910453E-2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48">
        <v>22</v>
      </c>
      <c r="B27" s="43">
        <v>1.54E-2</v>
      </c>
      <c r="C27" s="43">
        <v>1.7100000000000001E-2</v>
      </c>
      <c r="D27" s="43">
        <v>1.6299999999999999E-2</v>
      </c>
      <c r="E27" s="27"/>
      <c r="F27" s="27"/>
      <c r="G27" s="27"/>
      <c r="H27" s="27"/>
      <c r="I27" s="27"/>
      <c r="J27" s="29">
        <v>150</v>
      </c>
      <c r="K27" s="29">
        <v>2346</v>
      </c>
      <c r="L27" s="45">
        <v>42046</v>
      </c>
      <c r="M27" s="29" t="s">
        <v>38</v>
      </c>
      <c r="N27" s="33">
        <f t="shared" si="0"/>
        <v>8.7537313432835814E-2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48">
        <v>23</v>
      </c>
      <c r="B28" s="43">
        <v>9.2999999999999992E-3</v>
      </c>
      <c r="C28" s="43">
        <v>1.0500000000000001E-2</v>
      </c>
      <c r="D28" s="43">
        <v>9.9000000000000008E-3</v>
      </c>
      <c r="E28" s="27"/>
      <c r="F28" s="27"/>
      <c r="G28" s="27"/>
      <c r="H28" s="27"/>
      <c r="I28" s="27"/>
      <c r="J28" s="29">
        <v>200</v>
      </c>
      <c r="K28" s="29">
        <v>2314</v>
      </c>
      <c r="L28" s="45">
        <v>42359</v>
      </c>
      <c r="M28" s="29" t="s">
        <v>46</v>
      </c>
      <c r="N28" s="33">
        <f t="shared" si="0"/>
        <v>8.634328358208955E-2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47900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6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4.7000000000000002E-3</v>
      </c>
      <c r="C5" s="43">
        <v>8.8000000000000005E-3</v>
      </c>
      <c r="D5" s="43">
        <v>6.7999999999999996E-3</v>
      </c>
      <c r="E5" s="27"/>
      <c r="F5" s="29" t="s">
        <v>3</v>
      </c>
      <c r="G5" s="42">
        <v>50477</v>
      </c>
      <c r="H5" s="29">
        <v>1.04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3.0000000000000001E-3</v>
      </c>
      <c r="C6" s="43">
        <v>5.3E-3</v>
      </c>
      <c r="D6" s="43">
        <v>4.1999999999999997E-3</v>
      </c>
      <c r="E6" s="27"/>
      <c r="F6" s="29" t="s">
        <v>4</v>
      </c>
      <c r="G6" s="42">
        <v>52504</v>
      </c>
      <c r="H6" s="29">
        <v>1.08</v>
      </c>
      <c r="I6" s="27"/>
      <c r="J6" s="40" t="s">
        <v>35</v>
      </c>
      <c r="K6" s="41">
        <f>LARGE((K8,K9),1)</f>
        <v>0.75145857642940495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2.5999999999999999E-3</v>
      </c>
      <c r="C7" s="43">
        <v>3.8999999999999998E-3</v>
      </c>
      <c r="D7" s="43">
        <v>3.3E-3</v>
      </c>
      <c r="E7" s="27"/>
      <c r="F7" s="29" t="s">
        <v>5</v>
      </c>
      <c r="G7" s="42">
        <v>52601</v>
      </c>
      <c r="H7" s="29">
        <v>1.08</v>
      </c>
      <c r="I7" s="27"/>
      <c r="J7" s="32" t="s">
        <v>36</v>
      </c>
      <c r="K7" s="41">
        <f>LARGE((K10,K11),1)</f>
        <v>0.6011826544021025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3.8E-3</v>
      </c>
      <c r="C8" s="43">
        <v>2.5000000000000001E-3</v>
      </c>
      <c r="D8" s="43">
        <v>3.0999999999999999E-3</v>
      </c>
      <c r="E8" s="27"/>
      <c r="F8" s="29" t="s">
        <v>6</v>
      </c>
      <c r="G8" s="42">
        <v>51490</v>
      </c>
      <c r="H8" s="29">
        <v>1.06</v>
      </c>
      <c r="I8" s="27"/>
      <c r="J8" s="27"/>
      <c r="K8" s="39">
        <f>LARGE(B11:C11,1)/(B11+C11)</f>
        <v>0.75145857642940495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8.5000000000000006E-3</v>
      </c>
      <c r="C9" s="43">
        <v>2.8E-3</v>
      </c>
      <c r="D9" s="43">
        <v>5.5999999999999999E-3</v>
      </c>
      <c r="E9" s="27"/>
      <c r="F9" s="29" t="s">
        <v>7</v>
      </c>
      <c r="G9" s="42">
        <v>49065</v>
      </c>
      <c r="H9" s="29">
        <v>1.01</v>
      </c>
      <c r="I9" s="27"/>
      <c r="J9" s="27"/>
      <c r="K9" s="39">
        <f>LARGE(B12:C12,1)/(B12+C12)</f>
        <v>0.69676320272572401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2.1100000000000001E-2</v>
      </c>
      <c r="C10" s="43">
        <v>6.1999999999999998E-3</v>
      </c>
      <c r="D10" s="43">
        <v>1.35E-2</v>
      </c>
      <c r="E10" s="27"/>
      <c r="F10" s="29" t="s">
        <v>8</v>
      </c>
      <c r="G10" s="42">
        <v>47078</v>
      </c>
      <c r="H10" s="29">
        <v>0.97</v>
      </c>
      <c r="I10" s="27"/>
      <c r="J10" s="27"/>
      <c r="K10" s="39">
        <f>LARGE(B20:C20,1)/(B20+C20)</f>
        <v>0.57539958304378036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6.4399999999999999E-2</v>
      </c>
      <c r="C11" s="43">
        <v>2.1299999999999999E-2</v>
      </c>
      <c r="D11" s="43">
        <v>4.24E-2</v>
      </c>
      <c r="E11" s="27"/>
      <c r="F11" s="29" t="s">
        <v>9</v>
      </c>
      <c r="G11" s="42">
        <v>43421</v>
      </c>
      <c r="H11" s="29">
        <v>0.89</v>
      </c>
      <c r="I11" s="27"/>
      <c r="J11" s="27"/>
      <c r="K11" s="39">
        <f>LARGE(B21:C21,1)/(B21+C21)</f>
        <v>0.6011826544021025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8.1799999999999998E-2</v>
      </c>
      <c r="C12" s="43">
        <v>3.56E-2</v>
      </c>
      <c r="D12" s="43">
        <v>5.8200000000000002E-2</v>
      </c>
      <c r="E12" s="27"/>
      <c r="F12" s="29" t="s">
        <v>10</v>
      </c>
      <c r="G12" s="42">
        <v>45572</v>
      </c>
      <c r="H12" s="29">
        <v>0.94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7.6999999999999999E-2</v>
      </c>
      <c r="C13" s="43">
        <v>3.9399999999999998E-2</v>
      </c>
      <c r="D13" s="43">
        <v>5.7799999999999997E-2</v>
      </c>
      <c r="E13" s="27"/>
      <c r="F13" s="29" t="s">
        <v>11</v>
      </c>
      <c r="G13" s="42">
        <v>44184</v>
      </c>
      <c r="H13" s="29">
        <v>0.91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7.0199999999999999E-2</v>
      </c>
      <c r="C14" s="43">
        <v>4.2700000000000002E-2</v>
      </c>
      <c r="D14" s="43">
        <v>5.62E-2</v>
      </c>
      <c r="E14" s="27"/>
      <c r="F14" s="29" t="s">
        <v>12</v>
      </c>
      <c r="G14" s="42">
        <v>46419</v>
      </c>
      <c r="H14" s="29">
        <v>0.96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6.6799999999999998E-2</v>
      </c>
      <c r="C15" s="43">
        <v>4.9099999999999998E-2</v>
      </c>
      <c r="D15" s="43">
        <v>5.7799999999999997E-2</v>
      </c>
      <c r="E15" s="27"/>
      <c r="F15" s="29" t="s">
        <v>13</v>
      </c>
      <c r="G15" s="42">
        <v>46707</v>
      </c>
      <c r="H15" s="29">
        <v>0.96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6.4699999999999994E-2</v>
      </c>
      <c r="C16" s="43">
        <v>5.7599999999999998E-2</v>
      </c>
      <c r="D16" s="43">
        <v>6.0999999999999999E-2</v>
      </c>
      <c r="E16" s="27"/>
      <c r="F16" s="29" t="s">
        <v>14</v>
      </c>
      <c r="G16" s="42">
        <v>47820</v>
      </c>
      <c r="H16" s="29">
        <v>0.99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6.3500000000000001E-2</v>
      </c>
      <c r="C17" s="43">
        <v>6.3E-2</v>
      </c>
      <c r="D17" s="43">
        <v>6.3200000000000006E-2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6.2799999999999995E-2</v>
      </c>
      <c r="C18" s="43">
        <v>6.6299999999999998E-2</v>
      </c>
      <c r="D18" s="43">
        <v>6.4600000000000005E-2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6.3899999999999998E-2</v>
      </c>
      <c r="C19" s="43">
        <v>7.0999999999999994E-2</v>
      </c>
      <c r="D19" s="43">
        <v>6.7500000000000004E-2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6.1100000000000002E-2</v>
      </c>
      <c r="C20" s="43">
        <v>8.2799999999999999E-2</v>
      </c>
      <c r="D20" s="43">
        <v>7.22E-2</v>
      </c>
      <c r="E20" s="27"/>
      <c r="F20" s="29" t="s">
        <v>17</v>
      </c>
      <c r="G20" s="42">
        <v>35156</v>
      </c>
      <c r="H20" s="29">
        <v>0.72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6.0699999999999997E-2</v>
      </c>
      <c r="C21" s="43">
        <v>9.1499999999999998E-2</v>
      </c>
      <c r="D21" s="43">
        <v>7.6399999999999996E-2</v>
      </c>
      <c r="E21" s="27"/>
      <c r="F21" s="29" t="s">
        <v>18</v>
      </c>
      <c r="G21" s="42">
        <v>49725</v>
      </c>
      <c r="H21" s="29">
        <v>1.02</v>
      </c>
      <c r="I21" s="27"/>
      <c r="J21" s="29">
        <v>5</v>
      </c>
      <c r="K21" s="29">
        <v>4799</v>
      </c>
      <c r="L21" s="45">
        <v>42039</v>
      </c>
      <c r="M21" s="29" t="s">
        <v>37</v>
      </c>
      <c r="N21" s="33">
        <f>K21/$F$2</f>
        <v>0.10018789144050104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5.7500000000000002E-2</v>
      </c>
      <c r="C22" s="43">
        <v>0.1007</v>
      </c>
      <c r="D22" s="43">
        <v>7.9600000000000004E-2</v>
      </c>
      <c r="E22" s="27"/>
      <c r="F22" s="29" t="s">
        <v>19</v>
      </c>
      <c r="G22" s="42">
        <v>51737</v>
      </c>
      <c r="H22" s="29">
        <v>1.07</v>
      </c>
      <c r="I22" s="27"/>
      <c r="J22" s="29">
        <v>10</v>
      </c>
      <c r="K22" s="29">
        <v>4772</v>
      </c>
      <c r="L22" s="45">
        <v>42089</v>
      </c>
      <c r="M22" s="29" t="s">
        <v>37</v>
      </c>
      <c r="N22" s="33">
        <f t="shared" ref="N22:N28" si="0">K22/$F$2</f>
        <v>9.962421711899791E-2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0.05</v>
      </c>
      <c r="C23" s="43">
        <v>7.7299999999999994E-2</v>
      </c>
      <c r="D23" s="43">
        <v>6.3899999999999998E-2</v>
      </c>
      <c r="E23" s="27"/>
      <c r="F23" s="29" t="s">
        <v>20</v>
      </c>
      <c r="G23" s="42">
        <v>52389</v>
      </c>
      <c r="H23" s="29">
        <v>1.08</v>
      </c>
      <c r="I23" s="27"/>
      <c r="J23" s="29">
        <v>20</v>
      </c>
      <c r="K23" s="29">
        <v>4689</v>
      </c>
      <c r="L23" s="45">
        <v>42082</v>
      </c>
      <c r="M23" s="29" t="s">
        <v>37</v>
      </c>
      <c r="N23" s="33">
        <f t="shared" si="0"/>
        <v>9.7891440501043842E-2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3.6799999999999999E-2</v>
      </c>
      <c r="C24" s="43">
        <v>5.5199999999999999E-2</v>
      </c>
      <c r="D24" s="43">
        <v>4.6199999999999998E-2</v>
      </c>
      <c r="E24" s="27"/>
      <c r="F24" s="29" t="s">
        <v>21</v>
      </c>
      <c r="G24" s="42">
        <v>51841</v>
      </c>
      <c r="H24" s="29">
        <v>1.07</v>
      </c>
      <c r="I24" s="27"/>
      <c r="J24" s="29">
        <v>30</v>
      </c>
      <c r="K24" s="29">
        <v>4664</v>
      </c>
      <c r="L24" s="45">
        <v>42038</v>
      </c>
      <c r="M24" s="29" t="s">
        <v>37</v>
      </c>
      <c r="N24" s="33">
        <f t="shared" si="0"/>
        <v>9.7369519832985391E-2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2.86E-2</v>
      </c>
      <c r="C25" s="43">
        <v>4.3799999999999999E-2</v>
      </c>
      <c r="D25" s="43">
        <v>3.6299999999999999E-2</v>
      </c>
      <c r="E25" s="27"/>
      <c r="F25" s="29" t="s">
        <v>22</v>
      </c>
      <c r="G25" s="42">
        <v>53881</v>
      </c>
      <c r="H25" s="29">
        <v>1.1100000000000001</v>
      </c>
      <c r="I25" s="27"/>
      <c r="J25" s="29">
        <v>50</v>
      </c>
      <c r="K25" s="29">
        <v>4612</v>
      </c>
      <c r="L25" s="45">
        <v>42053</v>
      </c>
      <c r="M25" s="29" t="s">
        <v>37</v>
      </c>
      <c r="N25" s="33">
        <f t="shared" si="0"/>
        <v>9.6283924843423796E-2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2.23E-2</v>
      </c>
      <c r="C26" s="43">
        <v>3.5200000000000002E-2</v>
      </c>
      <c r="D26" s="43">
        <v>2.8899999999999999E-2</v>
      </c>
      <c r="E26" s="27"/>
      <c r="F26" s="29" t="s">
        <v>23</v>
      </c>
      <c r="G26" s="42">
        <v>43837</v>
      </c>
      <c r="H26" s="29">
        <v>0.9</v>
      </c>
      <c r="I26" s="27"/>
      <c r="J26" s="29">
        <v>100</v>
      </c>
      <c r="K26" s="29">
        <v>4489</v>
      </c>
      <c r="L26" s="45">
        <v>42100</v>
      </c>
      <c r="M26" s="29" t="s">
        <v>49</v>
      </c>
      <c r="N26" s="33">
        <f t="shared" si="0"/>
        <v>9.3716075156576206E-2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1.52E-2</v>
      </c>
      <c r="C27" s="43">
        <v>2.3400000000000001E-2</v>
      </c>
      <c r="D27" s="43">
        <v>1.9400000000000001E-2</v>
      </c>
      <c r="E27" s="27"/>
      <c r="F27" s="27"/>
      <c r="G27" s="27"/>
      <c r="H27" s="27"/>
      <c r="I27" s="27"/>
      <c r="J27" s="29">
        <v>150</v>
      </c>
      <c r="K27" s="29">
        <v>4402</v>
      </c>
      <c r="L27" s="45">
        <v>42142</v>
      </c>
      <c r="M27" s="29" t="s">
        <v>37</v>
      </c>
      <c r="N27" s="33">
        <f t="shared" si="0"/>
        <v>9.189979123173278E-2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9.1000000000000004E-3</v>
      </c>
      <c r="C28" s="43">
        <v>1.49E-2</v>
      </c>
      <c r="D28" s="43">
        <v>1.21E-2</v>
      </c>
      <c r="E28" s="27"/>
      <c r="F28" s="27"/>
      <c r="G28" s="27"/>
      <c r="H28" s="27"/>
      <c r="I28" s="27"/>
      <c r="J28" s="29">
        <v>200</v>
      </c>
      <c r="K28" s="29">
        <v>4333</v>
      </c>
      <c r="L28" s="45">
        <v>42067</v>
      </c>
      <c r="M28" s="29" t="s">
        <v>38</v>
      </c>
      <c r="N28" s="33">
        <f t="shared" si="0"/>
        <v>9.0459290187891436E-2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97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98</v>
      </c>
      <c r="E2" s="27"/>
      <c r="F2" s="38">
        <v>1800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6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2.8000000000000001E-2</v>
      </c>
      <c r="C5" s="43">
        <v>5.1999999999999998E-3</v>
      </c>
      <c r="D5" s="43">
        <v>1.66E-2</v>
      </c>
      <c r="E5" s="27"/>
      <c r="F5" s="29" t="s">
        <v>3</v>
      </c>
      <c r="G5" s="42">
        <v>1780</v>
      </c>
      <c r="H5" s="29">
        <v>1.01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1.5599999999999999E-2</v>
      </c>
      <c r="C6" s="43">
        <v>2E-3</v>
      </c>
      <c r="D6" s="43">
        <v>8.8000000000000005E-3</v>
      </c>
      <c r="E6" s="27"/>
      <c r="F6" s="29" t="s">
        <v>4</v>
      </c>
      <c r="G6" s="42">
        <v>1896</v>
      </c>
      <c r="H6" s="29">
        <v>1.08</v>
      </c>
      <c r="I6" s="27"/>
      <c r="J6" s="40" t="s">
        <v>35</v>
      </c>
      <c r="K6" s="41">
        <f>LARGE((K8,K9),1)</f>
        <v>0.81489361702127661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1.1599999999999999E-2</v>
      </c>
      <c r="C7" s="43">
        <v>4.4999999999999997E-3</v>
      </c>
      <c r="D7" s="43">
        <v>8.0000000000000002E-3</v>
      </c>
      <c r="E7" s="27"/>
      <c r="F7" s="29" t="s">
        <v>5</v>
      </c>
      <c r="G7" s="42">
        <v>2049</v>
      </c>
      <c r="H7" s="29">
        <v>1.17</v>
      </c>
      <c r="I7" s="27"/>
      <c r="J7" s="32" t="s">
        <v>36</v>
      </c>
      <c r="K7" s="41">
        <f>LARGE((K10,K11),1)</f>
        <v>0.71009490940465914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7.7999999999999996E-3</v>
      </c>
      <c r="C8" s="43">
        <v>5.0299999999999997E-2</v>
      </c>
      <c r="D8" s="43">
        <v>2.9000000000000001E-2</v>
      </c>
      <c r="E8" s="27"/>
      <c r="F8" s="29" t="s">
        <v>6</v>
      </c>
      <c r="G8" s="42">
        <v>1881</v>
      </c>
      <c r="H8" s="29">
        <v>1.07</v>
      </c>
      <c r="I8" s="27"/>
      <c r="J8" s="27"/>
      <c r="K8" s="39">
        <f>LARGE(B11:C11,1)/(B11+C11)</f>
        <v>0.81489361702127661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9.1000000000000004E-3</v>
      </c>
      <c r="C9" s="43">
        <v>6.3500000000000001E-2</v>
      </c>
      <c r="D9" s="43">
        <v>3.6200000000000003E-2</v>
      </c>
      <c r="E9" s="27"/>
      <c r="F9" s="29" t="s">
        <v>7</v>
      </c>
      <c r="G9" s="42">
        <v>1724</v>
      </c>
      <c r="H9" s="29">
        <v>0.98</v>
      </c>
      <c r="I9" s="27"/>
      <c r="J9" s="27"/>
      <c r="K9" s="39">
        <f>LARGE(B12:C12,1)/(B12+C12)</f>
        <v>0.75451559934318557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1.34E-2</v>
      </c>
      <c r="C10" s="43">
        <v>7.0599999999999996E-2</v>
      </c>
      <c r="D10" s="43">
        <v>4.19E-2</v>
      </c>
      <c r="E10" s="27"/>
      <c r="F10" s="29" t="s">
        <v>8</v>
      </c>
      <c r="G10" s="42">
        <v>1633</v>
      </c>
      <c r="H10" s="29">
        <v>0.93</v>
      </c>
      <c r="I10" s="27"/>
      <c r="J10" s="27"/>
      <c r="K10" s="39">
        <f>LARGE(B20:C20,1)/(B20+C20)</f>
        <v>0.71009490940465914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1.7399999999999999E-2</v>
      </c>
      <c r="C11" s="43">
        <v>7.6600000000000001E-2</v>
      </c>
      <c r="D11" s="43">
        <v>4.7E-2</v>
      </c>
      <c r="E11" s="27"/>
      <c r="F11" s="29" t="s">
        <v>9</v>
      </c>
      <c r="G11" s="42">
        <v>1601</v>
      </c>
      <c r="H11" s="29">
        <v>0.91</v>
      </c>
      <c r="I11" s="27"/>
      <c r="J11" s="27"/>
      <c r="K11" s="39">
        <f>LARGE(B21:C21,1)/(B21+C21)</f>
        <v>0.69787568843430381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2.9899999999999999E-2</v>
      </c>
      <c r="C12" s="43">
        <v>9.1899999999999996E-2</v>
      </c>
      <c r="D12" s="43">
        <v>6.08E-2</v>
      </c>
      <c r="E12" s="27"/>
      <c r="F12" s="29" t="s">
        <v>10</v>
      </c>
      <c r="G12" s="42">
        <v>1611</v>
      </c>
      <c r="H12" s="29">
        <v>0.92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1.89E-2</v>
      </c>
      <c r="C13" s="43">
        <v>7.17E-2</v>
      </c>
      <c r="D13" s="43">
        <v>4.53E-2</v>
      </c>
      <c r="E13" s="27"/>
      <c r="F13" s="29" t="s">
        <v>11</v>
      </c>
      <c r="G13" s="42">
        <v>1575</v>
      </c>
      <c r="H13" s="29">
        <v>0.9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2.06E-2</v>
      </c>
      <c r="C14" s="43">
        <v>6.1899999999999997E-2</v>
      </c>
      <c r="D14" s="43">
        <v>4.1200000000000001E-2</v>
      </c>
      <c r="E14" s="27"/>
      <c r="F14" s="29" t="s">
        <v>12</v>
      </c>
      <c r="G14" s="42">
        <v>1668</v>
      </c>
      <c r="H14" s="29">
        <v>0.95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2.7699999999999999E-2</v>
      </c>
      <c r="C15" s="43">
        <v>5.8000000000000003E-2</v>
      </c>
      <c r="D15" s="43">
        <v>4.2799999999999998E-2</v>
      </c>
      <c r="E15" s="27"/>
      <c r="F15" s="29" t="s">
        <v>13</v>
      </c>
      <c r="G15" s="42">
        <v>1807</v>
      </c>
      <c r="H15" s="29">
        <v>1.03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3.5999999999999997E-2</v>
      </c>
      <c r="C16" s="43">
        <v>6.3500000000000001E-2</v>
      </c>
      <c r="D16" s="43">
        <v>4.9700000000000001E-2</v>
      </c>
      <c r="E16" s="27"/>
      <c r="F16" s="29" t="s">
        <v>14</v>
      </c>
      <c r="G16" s="42">
        <v>1906</v>
      </c>
      <c r="H16" s="29">
        <v>1.08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0.06</v>
      </c>
      <c r="C17" s="43">
        <v>6.1100000000000002E-2</v>
      </c>
      <c r="D17" s="43">
        <v>6.0600000000000001E-2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7.0900000000000005E-2</v>
      </c>
      <c r="C18" s="43">
        <v>5.8799999999999998E-2</v>
      </c>
      <c r="D18" s="43">
        <v>6.4899999999999999E-2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7.5899999999999995E-2</v>
      </c>
      <c r="C19" s="43">
        <v>4.5900000000000003E-2</v>
      </c>
      <c r="D19" s="43">
        <v>6.0999999999999999E-2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8.2299999999999998E-2</v>
      </c>
      <c r="C20" s="43">
        <v>3.3599999999999998E-2</v>
      </c>
      <c r="D20" s="43">
        <v>5.8000000000000003E-2</v>
      </c>
      <c r="E20" s="27"/>
      <c r="F20" s="29" t="s">
        <v>17</v>
      </c>
      <c r="G20" s="42">
        <v>1464</v>
      </c>
      <c r="H20" s="29">
        <v>0.83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8.8700000000000001E-2</v>
      </c>
      <c r="C21" s="43">
        <v>3.8399999999999997E-2</v>
      </c>
      <c r="D21" s="43">
        <v>6.3600000000000004E-2</v>
      </c>
      <c r="E21" s="27"/>
      <c r="F21" s="29" t="s">
        <v>18</v>
      </c>
      <c r="G21" s="42">
        <v>1772</v>
      </c>
      <c r="H21" s="29">
        <v>1.01</v>
      </c>
      <c r="I21" s="27"/>
      <c r="J21" s="29">
        <v>5</v>
      </c>
      <c r="K21" s="29">
        <v>326</v>
      </c>
      <c r="L21" s="45">
        <v>41854</v>
      </c>
      <c r="M21" s="29" t="s">
        <v>44</v>
      </c>
      <c r="N21" s="33">
        <f>K21/$F$2</f>
        <v>0.18111111111111111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9.6299999999999997E-2</v>
      </c>
      <c r="C22" s="43">
        <v>3.4500000000000003E-2</v>
      </c>
      <c r="D22" s="43">
        <v>6.5500000000000003E-2</v>
      </c>
      <c r="E22" s="27"/>
      <c r="F22" s="29" t="s">
        <v>19</v>
      </c>
      <c r="G22" s="42">
        <v>1870</v>
      </c>
      <c r="H22" s="29">
        <v>1.06</v>
      </c>
      <c r="I22" s="27"/>
      <c r="J22" s="29">
        <v>10</v>
      </c>
      <c r="K22" s="29">
        <v>229</v>
      </c>
      <c r="L22" s="45">
        <v>41708</v>
      </c>
      <c r="M22" s="29" t="s">
        <v>38</v>
      </c>
      <c r="N22" s="33">
        <f t="shared" ref="N22:N28" si="0">K22/$F$2</f>
        <v>0.12722222222222221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6.7199999999999996E-2</v>
      </c>
      <c r="C23" s="43">
        <v>2.4199999999999999E-2</v>
      </c>
      <c r="D23" s="43">
        <v>4.5699999999999998E-2</v>
      </c>
      <c r="E23" s="27"/>
      <c r="F23" s="29" t="s">
        <v>20</v>
      </c>
      <c r="G23" s="42">
        <v>1864</v>
      </c>
      <c r="H23" s="29">
        <v>1.06</v>
      </c>
      <c r="I23" s="27"/>
      <c r="J23" s="29">
        <v>20</v>
      </c>
      <c r="K23" s="29">
        <v>197</v>
      </c>
      <c r="L23" s="45">
        <v>41709</v>
      </c>
      <c r="M23" s="29" t="s">
        <v>38</v>
      </c>
      <c r="N23" s="33">
        <f t="shared" si="0"/>
        <v>0.10944444444444444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4.9099999999999998E-2</v>
      </c>
      <c r="C24" s="43">
        <v>2.0400000000000001E-2</v>
      </c>
      <c r="D24" s="43">
        <v>3.4799999999999998E-2</v>
      </c>
      <c r="E24" s="27"/>
      <c r="F24" s="29" t="s">
        <v>21</v>
      </c>
      <c r="G24" s="42">
        <v>1912</v>
      </c>
      <c r="H24" s="29">
        <v>1.0900000000000001</v>
      </c>
      <c r="I24" s="27"/>
      <c r="J24" s="29">
        <v>30</v>
      </c>
      <c r="K24" s="29">
        <v>183</v>
      </c>
      <c r="L24" s="45">
        <v>41702</v>
      </c>
      <c r="M24" s="29" t="s">
        <v>38</v>
      </c>
      <c r="N24" s="33">
        <f t="shared" si="0"/>
        <v>0.10166666666666667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4.3999999999999997E-2</v>
      </c>
      <c r="C25" s="43">
        <v>1.72E-2</v>
      </c>
      <c r="D25" s="43">
        <v>3.0599999999999999E-2</v>
      </c>
      <c r="E25" s="27"/>
      <c r="F25" s="29" t="s">
        <v>22</v>
      </c>
      <c r="G25" s="42">
        <v>1877</v>
      </c>
      <c r="H25" s="29">
        <v>1.07</v>
      </c>
      <c r="I25" s="27"/>
      <c r="J25" s="29">
        <v>50</v>
      </c>
      <c r="K25" s="29">
        <v>162</v>
      </c>
      <c r="L25" s="45">
        <v>41654</v>
      </c>
      <c r="M25" s="29" t="s">
        <v>38</v>
      </c>
      <c r="N25" s="33">
        <f t="shared" si="0"/>
        <v>0.09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5.2499999999999998E-2</v>
      </c>
      <c r="C26" s="43">
        <v>1.7500000000000002E-2</v>
      </c>
      <c r="D26" s="43">
        <v>3.5000000000000003E-2</v>
      </c>
      <c r="E26" s="27"/>
      <c r="F26" s="29" t="s">
        <v>23</v>
      </c>
      <c r="G26" s="42">
        <v>1539</v>
      </c>
      <c r="H26" s="29">
        <v>0.88</v>
      </c>
      <c r="I26" s="27"/>
      <c r="J26" s="29">
        <v>100</v>
      </c>
      <c r="K26" s="29">
        <v>147</v>
      </c>
      <c r="L26" s="45">
        <v>41995</v>
      </c>
      <c r="M26" s="29" t="s">
        <v>52</v>
      </c>
      <c r="N26" s="33">
        <f t="shared" si="0"/>
        <v>8.1666666666666665E-2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3.8100000000000002E-2</v>
      </c>
      <c r="C27" s="43">
        <v>2.1299999999999999E-2</v>
      </c>
      <c r="D27" s="43">
        <v>2.9700000000000001E-2</v>
      </c>
      <c r="E27" s="27"/>
      <c r="F27" s="27"/>
      <c r="G27" s="27"/>
      <c r="H27" s="27"/>
      <c r="I27" s="27"/>
      <c r="J27" s="29">
        <v>150</v>
      </c>
      <c r="K27" s="29">
        <v>141</v>
      </c>
      <c r="L27" s="45">
        <v>41942</v>
      </c>
      <c r="M27" s="29" t="s">
        <v>37</v>
      </c>
      <c r="N27" s="33">
        <f t="shared" si="0"/>
        <v>7.8333333333333338E-2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3.8800000000000001E-2</v>
      </c>
      <c r="C28" s="43">
        <v>7.3000000000000001E-3</v>
      </c>
      <c r="D28" s="43">
        <v>2.3E-2</v>
      </c>
      <c r="E28" s="27"/>
      <c r="F28" s="27"/>
      <c r="G28" s="27"/>
      <c r="H28" s="27"/>
      <c r="I28" s="27"/>
      <c r="J28" s="29">
        <v>200</v>
      </c>
      <c r="K28" s="29">
        <v>138</v>
      </c>
      <c r="L28" s="45">
        <v>41702</v>
      </c>
      <c r="M28" s="29" t="s">
        <v>52</v>
      </c>
      <c r="N28" s="33">
        <f t="shared" si="0"/>
        <v>7.6666666666666661E-2</v>
      </c>
      <c r="O28" s="27"/>
      <c r="P28" s="27"/>
      <c r="Q28" s="27"/>
      <c r="R28" s="27"/>
      <c r="S28" s="27"/>
      <c r="T28" s="27"/>
      <c r="U28" s="27"/>
    </row>
    <row r="29" spans="1:21" ht="15" thickBo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4"/>
      <c r="M29" s="25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A2" sqref="A2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128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7"/>
      <c r="B2" s="27"/>
      <c r="C2" s="27"/>
      <c r="D2" s="36" t="s">
        <v>39</v>
      </c>
      <c r="E2" s="27"/>
      <c r="F2" s="38">
        <v>44200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6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1.4800000000000001E-2</v>
      </c>
      <c r="C5" s="43">
        <v>1.7100000000000001E-2</v>
      </c>
      <c r="D5" s="43">
        <v>1.5900000000000001E-2</v>
      </c>
      <c r="E5" s="27"/>
      <c r="F5" s="29" t="s">
        <v>3</v>
      </c>
      <c r="G5" s="42">
        <v>46226</v>
      </c>
      <c r="H5" s="29">
        <v>1.03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1.0699999999999999E-2</v>
      </c>
      <c r="C6" s="43">
        <v>1.4800000000000001E-2</v>
      </c>
      <c r="D6" s="43">
        <v>1.26E-2</v>
      </c>
      <c r="E6" s="27"/>
      <c r="F6" s="29" t="s">
        <v>4</v>
      </c>
      <c r="G6" s="42">
        <v>49409</v>
      </c>
      <c r="H6" s="29">
        <v>1.1000000000000001</v>
      </c>
      <c r="I6" s="27"/>
      <c r="J6" s="40" t="s">
        <v>35</v>
      </c>
      <c r="K6" s="41">
        <f>LARGE((K8,K9),1)</f>
        <v>0.63836477987421381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9.4000000000000004E-3</v>
      </c>
      <c r="C7" s="43">
        <v>1.2999999999999999E-2</v>
      </c>
      <c r="D7" s="43">
        <v>1.11E-2</v>
      </c>
      <c r="E7" s="27"/>
      <c r="F7" s="29" t="s">
        <v>5</v>
      </c>
      <c r="G7" s="42">
        <v>43533</v>
      </c>
      <c r="H7" s="29">
        <v>0.97</v>
      </c>
      <c r="I7" s="27"/>
      <c r="J7" s="32" t="s">
        <v>36</v>
      </c>
      <c r="K7" s="41">
        <f>LARGE((K10,K11),1)</f>
        <v>0.57536466774716366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0.01</v>
      </c>
      <c r="C8" s="43">
        <v>1.3299999999999999E-2</v>
      </c>
      <c r="D8" s="43">
        <v>1.15E-2</v>
      </c>
      <c r="E8" s="27"/>
      <c r="F8" s="29" t="s">
        <v>6</v>
      </c>
      <c r="G8" s="42">
        <v>54097</v>
      </c>
      <c r="H8" s="29">
        <v>1.2</v>
      </c>
      <c r="I8" s="27"/>
      <c r="J8" s="27"/>
      <c r="K8" s="39">
        <f>LARGE(B11:C11,1)/(B11+C11)</f>
        <v>0.63836477987421381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1.3599999999999999E-2</v>
      </c>
      <c r="C9" s="43">
        <v>1.7299999999999999E-2</v>
      </c>
      <c r="D9" s="43">
        <v>1.54E-2</v>
      </c>
      <c r="E9" s="27"/>
      <c r="F9" s="29" t="s">
        <v>7</v>
      </c>
      <c r="G9" s="42">
        <v>44437</v>
      </c>
      <c r="H9" s="29">
        <v>0.99</v>
      </c>
      <c r="I9" s="27"/>
      <c r="J9" s="27"/>
      <c r="K9" s="39">
        <f>LARGE(B12:C12,1)/(B12+C12)</f>
        <v>0.57070340826685995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2.1100000000000001E-2</v>
      </c>
      <c r="C10" s="43">
        <v>3.1099999999999999E-2</v>
      </c>
      <c r="D10" s="43">
        <v>2.58E-2</v>
      </c>
      <c r="E10" s="27"/>
      <c r="F10" s="29" t="s">
        <v>8</v>
      </c>
      <c r="G10" s="42">
        <v>25357</v>
      </c>
      <c r="H10" s="29"/>
      <c r="I10" s="27"/>
      <c r="J10" s="27"/>
      <c r="K10" s="39">
        <f>LARGE(B20:C20,1)/(B20+C20)</f>
        <v>0.54399243140964992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3.4500000000000003E-2</v>
      </c>
      <c r="C11" s="43">
        <v>6.0900000000000003E-2</v>
      </c>
      <c r="D11" s="43">
        <v>4.6899999999999997E-2</v>
      </c>
      <c r="E11" s="27"/>
      <c r="F11" s="29" t="s">
        <v>9</v>
      </c>
      <c r="G11" s="42">
        <v>21963</v>
      </c>
      <c r="H11" s="29"/>
      <c r="I11" s="27"/>
      <c r="J11" s="27"/>
      <c r="K11" s="39">
        <f>LARGE(B21:C21,1)/(B21+C21)</f>
        <v>0.57536466774716366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5.9200000000000003E-2</v>
      </c>
      <c r="C12" s="43">
        <v>7.8700000000000006E-2</v>
      </c>
      <c r="D12" s="43">
        <v>6.83E-2</v>
      </c>
      <c r="E12" s="27"/>
      <c r="F12" s="29" t="s">
        <v>10</v>
      </c>
      <c r="G12" s="42">
        <v>45470</v>
      </c>
      <c r="H12" s="29">
        <v>1.01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6.2300000000000001E-2</v>
      </c>
      <c r="C13" s="43">
        <v>7.4800000000000005E-2</v>
      </c>
      <c r="D13" s="43">
        <v>6.8199999999999997E-2</v>
      </c>
      <c r="E13" s="27"/>
      <c r="F13" s="29" t="s">
        <v>11</v>
      </c>
      <c r="G13" s="42">
        <v>43620</v>
      </c>
      <c r="H13" s="29">
        <v>0.97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4.7399999999999998E-2</v>
      </c>
      <c r="C14" s="43">
        <v>5.8700000000000002E-2</v>
      </c>
      <c r="D14" s="43">
        <v>5.2699999999999997E-2</v>
      </c>
      <c r="E14" s="27"/>
      <c r="F14" s="29" t="s">
        <v>12</v>
      </c>
      <c r="G14" s="42">
        <v>46357</v>
      </c>
      <c r="H14" s="29">
        <v>1.03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4.5600000000000002E-2</v>
      </c>
      <c r="C15" s="43">
        <v>5.33E-2</v>
      </c>
      <c r="D15" s="43">
        <v>4.9200000000000001E-2</v>
      </c>
      <c r="E15" s="27"/>
      <c r="F15" s="29" t="s">
        <v>13</v>
      </c>
      <c r="G15" s="42">
        <v>55008</v>
      </c>
      <c r="H15" s="29">
        <v>1.22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4.7800000000000002E-2</v>
      </c>
      <c r="C16" s="43">
        <v>4.9599999999999998E-2</v>
      </c>
      <c r="D16" s="43">
        <v>4.8599999999999997E-2</v>
      </c>
      <c r="E16" s="27"/>
      <c r="F16" s="29" t="s">
        <v>14</v>
      </c>
      <c r="G16" s="42">
        <v>51265</v>
      </c>
      <c r="H16" s="29">
        <v>1.1399999999999999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5.1499999999999997E-2</v>
      </c>
      <c r="C17" s="43">
        <v>5.0999999999999997E-2</v>
      </c>
      <c r="D17" s="43">
        <v>5.1299999999999998E-2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4.9700000000000001E-2</v>
      </c>
      <c r="C18" s="43">
        <v>4.7399999999999998E-2</v>
      </c>
      <c r="D18" s="43">
        <v>4.8599999999999997E-2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5.0900000000000001E-2</v>
      </c>
      <c r="C19" s="43">
        <v>4.7E-2</v>
      </c>
      <c r="D19" s="43">
        <v>4.9000000000000002E-2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5.7500000000000002E-2</v>
      </c>
      <c r="C20" s="43">
        <v>4.82E-2</v>
      </c>
      <c r="D20" s="43">
        <v>5.3100000000000001E-2</v>
      </c>
      <c r="E20" s="27"/>
      <c r="F20" s="29" t="s">
        <v>17</v>
      </c>
      <c r="G20" s="42">
        <v>31460</v>
      </c>
      <c r="H20" s="29">
        <v>0.7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7.0999999999999994E-2</v>
      </c>
      <c r="C21" s="43">
        <v>5.2400000000000002E-2</v>
      </c>
      <c r="D21" s="43">
        <v>6.2300000000000001E-2</v>
      </c>
      <c r="E21" s="27"/>
      <c r="F21" s="29" t="s">
        <v>18</v>
      </c>
      <c r="G21" s="42">
        <v>45659</v>
      </c>
      <c r="H21" s="29">
        <v>1.01</v>
      </c>
      <c r="I21" s="27"/>
      <c r="J21" s="29">
        <v>5</v>
      </c>
      <c r="K21" s="29">
        <v>5335</v>
      </c>
      <c r="L21" s="45">
        <v>42080</v>
      </c>
      <c r="M21" s="29" t="s">
        <v>37</v>
      </c>
      <c r="N21" s="33">
        <f>K21/$F$2</f>
        <v>0.12070135746606335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8.1900000000000001E-2</v>
      </c>
      <c r="C22" s="43">
        <v>6.2700000000000006E-2</v>
      </c>
      <c r="D22" s="43">
        <v>7.2900000000000006E-2</v>
      </c>
      <c r="E22" s="27"/>
      <c r="F22" s="29" t="s">
        <v>19</v>
      </c>
      <c r="G22" s="42">
        <v>49091</v>
      </c>
      <c r="H22" s="29">
        <v>1.0900000000000001</v>
      </c>
      <c r="I22" s="27"/>
      <c r="J22" s="29">
        <v>10</v>
      </c>
      <c r="K22" s="29">
        <v>5241</v>
      </c>
      <c r="L22" s="45">
        <v>42359</v>
      </c>
      <c r="M22" s="29" t="s">
        <v>68</v>
      </c>
      <c r="N22" s="33">
        <f t="shared" ref="N22:N28" si="0">K22/$F$2</f>
        <v>0.11857466063348417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7.1800000000000003E-2</v>
      </c>
      <c r="C23" s="43">
        <v>5.3600000000000002E-2</v>
      </c>
      <c r="D23" s="43">
        <v>6.3200000000000006E-2</v>
      </c>
      <c r="E23" s="27"/>
      <c r="F23" s="29" t="s">
        <v>20</v>
      </c>
      <c r="G23" s="42">
        <v>49216</v>
      </c>
      <c r="H23" s="29">
        <v>1.0900000000000001</v>
      </c>
      <c r="I23" s="27"/>
      <c r="J23" s="29">
        <v>20</v>
      </c>
      <c r="K23" s="29">
        <v>5107</v>
      </c>
      <c r="L23" s="45">
        <v>42093</v>
      </c>
      <c r="M23" s="29" t="s">
        <v>37</v>
      </c>
      <c r="N23" s="33">
        <f t="shared" si="0"/>
        <v>0.11554298642533936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5.3400000000000003E-2</v>
      </c>
      <c r="C24" s="43">
        <v>4.2599999999999999E-2</v>
      </c>
      <c r="D24" s="43">
        <v>4.8300000000000003E-2</v>
      </c>
      <c r="E24" s="27"/>
      <c r="F24" s="29" t="s">
        <v>21</v>
      </c>
      <c r="G24" s="42">
        <v>49655</v>
      </c>
      <c r="H24" s="29">
        <v>1.1000000000000001</v>
      </c>
      <c r="I24" s="27"/>
      <c r="J24" s="29">
        <v>30</v>
      </c>
      <c r="K24" s="29">
        <v>5044</v>
      </c>
      <c r="L24" s="45">
        <v>42130</v>
      </c>
      <c r="M24" s="29" t="s">
        <v>37</v>
      </c>
      <c r="N24" s="33">
        <f t="shared" si="0"/>
        <v>0.11411764705882353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4.5199999999999997E-2</v>
      </c>
      <c r="C25" s="43">
        <v>3.5000000000000003E-2</v>
      </c>
      <c r="D25" s="43">
        <v>4.0399999999999998E-2</v>
      </c>
      <c r="E25" s="27"/>
      <c r="F25" s="29" t="s">
        <v>22</v>
      </c>
      <c r="G25" s="42">
        <v>51384</v>
      </c>
      <c r="H25" s="29">
        <v>1.1399999999999999</v>
      </c>
      <c r="I25" s="27"/>
      <c r="J25" s="29">
        <v>50</v>
      </c>
      <c r="K25" s="29">
        <v>4884</v>
      </c>
      <c r="L25" s="45">
        <v>42131</v>
      </c>
      <c r="M25" s="29" t="s">
        <v>37</v>
      </c>
      <c r="N25" s="33">
        <f t="shared" si="0"/>
        <v>0.11049773755656109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3.6900000000000002E-2</v>
      </c>
      <c r="C26" s="43">
        <v>3.1E-2</v>
      </c>
      <c r="D26" s="43">
        <v>3.4099999999999998E-2</v>
      </c>
      <c r="E26" s="27"/>
      <c r="F26" s="29" t="s">
        <v>23</v>
      </c>
      <c r="G26" s="42">
        <v>39604</v>
      </c>
      <c r="H26" s="29">
        <v>0.88</v>
      </c>
      <c r="I26" s="27"/>
      <c r="J26" s="29">
        <v>100</v>
      </c>
      <c r="K26" s="29">
        <v>4689</v>
      </c>
      <c r="L26" s="45">
        <v>42156</v>
      </c>
      <c r="M26" s="29" t="s">
        <v>37</v>
      </c>
      <c r="N26" s="33">
        <f t="shared" si="0"/>
        <v>0.10608597285067874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2.98E-2</v>
      </c>
      <c r="C27" s="43">
        <v>2.6100000000000002E-2</v>
      </c>
      <c r="D27" s="43">
        <v>2.8000000000000001E-2</v>
      </c>
      <c r="E27" s="27"/>
      <c r="F27" s="27"/>
      <c r="G27" s="27"/>
      <c r="H27" s="27"/>
      <c r="I27" s="27"/>
      <c r="J27" s="29">
        <v>150</v>
      </c>
      <c r="K27" s="29">
        <v>4493</v>
      </c>
      <c r="L27" s="45">
        <v>42335</v>
      </c>
      <c r="M27" s="29" t="s">
        <v>99</v>
      </c>
      <c r="N27" s="33">
        <f t="shared" si="0"/>
        <v>0.10165158371040724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2.4199999999999999E-2</v>
      </c>
      <c r="C28" s="43">
        <v>2.06E-2</v>
      </c>
      <c r="D28" s="43">
        <v>2.2499999999999999E-2</v>
      </c>
      <c r="E28" s="27"/>
      <c r="F28" s="27"/>
      <c r="G28" s="27"/>
      <c r="H28" s="27"/>
      <c r="I28" s="27"/>
      <c r="J28" s="29">
        <v>200</v>
      </c>
      <c r="K28" s="29">
        <v>4384</v>
      </c>
      <c r="L28" s="45">
        <v>42242</v>
      </c>
      <c r="M28" s="29" t="s">
        <v>37</v>
      </c>
      <c r="N28" s="33">
        <f t="shared" si="0"/>
        <v>9.918552036199095E-2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sqref="A1:U1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100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7"/>
      <c r="B2" s="27"/>
      <c r="C2" s="27"/>
      <c r="D2" s="36" t="s">
        <v>39</v>
      </c>
      <c r="E2" s="27"/>
      <c r="F2" s="38">
        <v>25600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6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0.01</v>
      </c>
      <c r="C5" s="43">
        <v>1.61E-2</v>
      </c>
      <c r="D5" s="43">
        <v>1.2999999999999999E-2</v>
      </c>
      <c r="E5" s="27"/>
      <c r="F5" s="29" t="s">
        <v>3</v>
      </c>
      <c r="G5" s="42">
        <v>35857</v>
      </c>
      <c r="H5" s="29">
        <v>1.38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7.4000000000000003E-3</v>
      </c>
      <c r="C6" s="43">
        <v>1.0500000000000001E-2</v>
      </c>
      <c r="D6" s="43">
        <v>8.8999999999999999E-3</v>
      </c>
      <c r="E6" s="27"/>
      <c r="F6" s="29" t="s">
        <v>4</v>
      </c>
      <c r="G6" s="42">
        <v>39477</v>
      </c>
      <c r="H6" s="29">
        <v>1.52</v>
      </c>
      <c r="I6" s="27"/>
      <c r="J6" s="40" t="s">
        <v>35</v>
      </c>
      <c r="K6" s="41">
        <f>LARGE((K8,K9),1)</f>
        <v>0.60535117056856191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4.3E-3</v>
      </c>
      <c r="C7" s="43">
        <v>5.7999999999999996E-3</v>
      </c>
      <c r="D7" s="43">
        <v>5.0000000000000001E-3</v>
      </c>
      <c r="E7" s="27"/>
      <c r="F7" s="29" t="s">
        <v>5</v>
      </c>
      <c r="G7" s="42">
        <v>30740</v>
      </c>
      <c r="H7" s="29">
        <v>1.19</v>
      </c>
      <c r="I7" s="27"/>
      <c r="J7" s="32" t="s">
        <v>36</v>
      </c>
      <c r="K7" s="41">
        <f>LARGE((K10,K11),1)</f>
        <v>0.53474762253108998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3.3999999999999998E-3</v>
      </c>
      <c r="C8" s="43">
        <v>2.8999999999999998E-3</v>
      </c>
      <c r="D8" s="43">
        <v>3.2000000000000002E-3</v>
      </c>
      <c r="E8" s="27"/>
      <c r="F8" s="29" t="s">
        <v>6</v>
      </c>
      <c r="G8" s="42">
        <v>26294</v>
      </c>
      <c r="H8" s="29">
        <v>1.02</v>
      </c>
      <c r="I8" s="27"/>
      <c r="J8" s="27"/>
      <c r="K8" s="39">
        <f>LARGE(B11:C11,1)/(B11+C11)</f>
        <v>0.5126353790613718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1.1599999999999999E-2</v>
      </c>
      <c r="C9" s="43">
        <v>4.7000000000000002E-3</v>
      </c>
      <c r="D9" s="43">
        <v>8.2000000000000007E-3</v>
      </c>
      <c r="E9" s="27"/>
      <c r="F9" s="29" t="s">
        <v>7</v>
      </c>
      <c r="G9" s="42">
        <v>20809</v>
      </c>
      <c r="H9" s="29">
        <v>0.8</v>
      </c>
      <c r="I9" s="27"/>
      <c r="J9" s="27"/>
      <c r="K9" s="39">
        <f>LARGE(B12:C12,1)/(B12+C12)</f>
        <v>0.60535117056856191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1.8599999999999998E-2</v>
      </c>
      <c r="C10" s="43">
        <v>1.1900000000000001E-2</v>
      </c>
      <c r="D10" s="43">
        <v>1.5299999999999999E-2</v>
      </c>
      <c r="E10" s="27"/>
      <c r="F10" s="29" t="s">
        <v>8</v>
      </c>
      <c r="G10" s="42">
        <v>20417</v>
      </c>
      <c r="H10" s="29">
        <v>0.79</v>
      </c>
      <c r="I10" s="27"/>
      <c r="J10" s="27"/>
      <c r="K10" s="39">
        <f>LARGE(B20:C20,1)/(B20+C20)</f>
        <v>0.53474762253108998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2.8400000000000002E-2</v>
      </c>
      <c r="C11" s="43">
        <v>2.7E-2</v>
      </c>
      <c r="D11" s="43">
        <v>2.7699999999999999E-2</v>
      </c>
      <c r="E11" s="27"/>
      <c r="F11" s="29" t="s">
        <v>9</v>
      </c>
      <c r="G11" s="42">
        <v>19132</v>
      </c>
      <c r="H11" s="29">
        <v>0.74</v>
      </c>
      <c r="I11" s="27"/>
      <c r="J11" s="27"/>
      <c r="K11" s="39">
        <f>LARGE(B21:C21,1)/(B21+C21)</f>
        <v>0.51136363636363635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5.4300000000000001E-2</v>
      </c>
      <c r="C12" s="43">
        <v>3.5400000000000001E-2</v>
      </c>
      <c r="D12" s="43">
        <v>4.4900000000000002E-2</v>
      </c>
      <c r="E12" s="27"/>
      <c r="F12" s="29" t="s">
        <v>10</v>
      </c>
      <c r="G12" s="42">
        <v>20731</v>
      </c>
      <c r="H12" s="29">
        <v>0.8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5.5300000000000002E-2</v>
      </c>
      <c r="C13" s="43">
        <v>3.3599999999999998E-2</v>
      </c>
      <c r="D13" s="43">
        <v>4.4600000000000001E-2</v>
      </c>
      <c r="E13" s="27"/>
      <c r="F13" s="29" t="s">
        <v>11</v>
      </c>
      <c r="G13" s="42">
        <v>21887</v>
      </c>
      <c r="H13" s="29">
        <v>0.84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5.6899999999999999E-2</v>
      </c>
      <c r="C14" s="43">
        <v>3.6200000000000003E-2</v>
      </c>
      <c r="D14" s="43">
        <v>4.6699999999999998E-2</v>
      </c>
      <c r="E14" s="27"/>
      <c r="F14" s="29" t="s">
        <v>12</v>
      </c>
      <c r="G14" s="42">
        <v>24342</v>
      </c>
      <c r="H14" s="29">
        <v>0.94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6.2799999999999995E-2</v>
      </c>
      <c r="C15" s="43">
        <v>4.6600000000000003E-2</v>
      </c>
      <c r="D15" s="43">
        <v>5.4800000000000001E-2</v>
      </c>
      <c r="E15" s="27"/>
      <c r="F15" s="29" t="s">
        <v>13</v>
      </c>
      <c r="G15" s="42">
        <v>24653</v>
      </c>
      <c r="H15" s="29">
        <v>0.95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6.54E-2</v>
      </c>
      <c r="C16" s="43">
        <v>5.5300000000000002E-2</v>
      </c>
      <c r="D16" s="43">
        <v>6.0400000000000002E-2</v>
      </c>
      <c r="E16" s="27"/>
      <c r="F16" s="29" t="s">
        <v>14</v>
      </c>
      <c r="G16" s="42">
        <v>24472</v>
      </c>
      <c r="H16" s="29">
        <v>0.94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7.2400000000000006E-2</v>
      </c>
      <c r="C17" s="43">
        <v>6.6900000000000001E-2</v>
      </c>
      <c r="D17" s="43">
        <v>6.9699999999999998E-2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7.2999999999999995E-2</v>
      </c>
      <c r="C18" s="43">
        <v>7.0599999999999996E-2</v>
      </c>
      <c r="D18" s="43">
        <v>7.1800000000000003E-2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6.5100000000000005E-2</v>
      </c>
      <c r="C19" s="43">
        <v>7.1099999999999997E-2</v>
      </c>
      <c r="D19" s="43">
        <v>6.8099999999999994E-2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6.3600000000000004E-2</v>
      </c>
      <c r="C20" s="43">
        <v>7.3099999999999998E-2</v>
      </c>
      <c r="D20" s="43">
        <v>6.83E-2</v>
      </c>
      <c r="E20" s="27"/>
      <c r="F20" s="29" t="s">
        <v>17</v>
      </c>
      <c r="G20" s="42">
        <v>19745</v>
      </c>
      <c r="H20" s="29">
        <v>0.76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6.88E-2</v>
      </c>
      <c r="C21" s="43">
        <v>7.1999999999999995E-2</v>
      </c>
      <c r="D21" s="43">
        <v>7.0400000000000004E-2</v>
      </c>
      <c r="E21" s="27"/>
      <c r="F21" s="29" t="s">
        <v>18</v>
      </c>
      <c r="G21" s="42">
        <v>25895</v>
      </c>
      <c r="H21" s="29">
        <v>1</v>
      </c>
      <c r="I21" s="27"/>
      <c r="J21" s="29">
        <v>5</v>
      </c>
      <c r="K21" s="29">
        <v>3296</v>
      </c>
      <c r="L21" s="45">
        <v>42053</v>
      </c>
      <c r="M21" s="29" t="s">
        <v>52</v>
      </c>
      <c r="N21" s="33">
        <f>K21/$F$2</f>
        <v>0.12875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6.5699999999999995E-2</v>
      </c>
      <c r="C22" s="43">
        <v>7.4700000000000003E-2</v>
      </c>
      <c r="D22" s="43">
        <v>7.0199999999999999E-2</v>
      </c>
      <c r="E22" s="27"/>
      <c r="F22" s="29" t="s">
        <v>19</v>
      </c>
      <c r="G22" s="42">
        <v>27201</v>
      </c>
      <c r="H22" s="29">
        <v>1.05</v>
      </c>
      <c r="I22" s="27"/>
      <c r="J22" s="29">
        <v>10</v>
      </c>
      <c r="K22" s="29">
        <v>3235</v>
      </c>
      <c r="L22" s="45">
        <v>42055</v>
      </c>
      <c r="M22" s="29" t="s">
        <v>52</v>
      </c>
      <c r="N22" s="33">
        <f t="shared" ref="N22:N28" si="0">K22/$F$2</f>
        <v>0.12636718750000001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5.8299999999999998E-2</v>
      </c>
      <c r="C23" s="43">
        <v>6.6500000000000004E-2</v>
      </c>
      <c r="D23" s="43">
        <v>6.2300000000000001E-2</v>
      </c>
      <c r="E23" s="27"/>
      <c r="F23" s="29" t="s">
        <v>20</v>
      </c>
      <c r="G23" s="42">
        <v>27322</v>
      </c>
      <c r="H23" s="29">
        <v>1.05</v>
      </c>
      <c r="I23" s="27"/>
      <c r="J23" s="29">
        <v>20</v>
      </c>
      <c r="K23" s="29">
        <v>3078</v>
      </c>
      <c r="L23" s="45">
        <v>42045</v>
      </c>
      <c r="M23" s="29" t="s">
        <v>52</v>
      </c>
      <c r="N23" s="33">
        <f t="shared" si="0"/>
        <v>0.120234375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4.5499999999999999E-2</v>
      </c>
      <c r="C24" s="43">
        <v>6.0499999999999998E-2</v>
      </c>
      <c r="D24" s="43">
        <v>5.2900000000000003E-2</v>
      </c>
      <c r="E24" s="27"/>
      <c r="F24" s="29" t="s">
        <v>21</v>
      </c>
      <c r="G24" s="42">
        <v>27586</v>
      </c>
      <c r="H24" s="29">
        <v>1.07</v>
      </c>
      <c r="I24" s="27"/>
      <c r="J24" s="29">
        <v>30</v>
      </c>
      <c r="K24" s="29">
        <v>3016</v>
      </c>
      <c r="L24" s="45">
        <v>42033</v>
      </c>
      <c r="M24" s="29" t="s">
        <v>52</v>
      </c>
      <c r="N24" s="33">
        <f t="shared" si="0"/>
        <v>0.1178125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3.9100000000000003E-2</v>
      </c>
      <c r="C25" s="43">
        <v>5.4300000000000001E-2</v>
      </c>
      <c r="D25" s="43">
        <v>4.6600000000000003E-2</v>
      </c>
      <c r="E25" s="27"/>
      <c r="F25" s="29" t="s">
        <v>22</v>
      </c>
      <c r="G25" s="42">
        <v>29035</v>
      </c>
      <c r="H25" s="29">
        <v>1.1200000000000001</v>
      </c>
      <c r="I25" s="27"/>
      <c r="J25" s="29">
        <v>50</v>
      </c>
      <c r="K25" s="29">
        <v>2937</v>
      </c>
      <c r="L25" s="45">
        <v>42055</v>
      </c>
      <c r="M25" s="29" t="s">
        <v>58</v>
      </c>
      <c r="N25" s="33">
        <f t="shared" si="0"/>
        <v>0.1147265625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3.1199999999999999E-2</v>
      </c>
      <c r="C26" s="43">
        <v>4.9599999999999998E-2</v>
      </c>
      <c r="D26" s="43">
        <v>4.0300000000000002E-2</v>
      </c>
      <c r="E26" s="27"/>
      <c r="F26" s="29" t="s">
        <v>23</v>
      </c>
      <c r="G26" s="42">
        <v>23882</v>
      </c>
      <c r="H26" s="29">
        <v>0.92</v>
      </c>
      <c r="I26" s="27"/>
      <c r="J26" s="29">
        <v>100</v>
      </c>
      <c r="K26" s="29">
        <v>2789</v>
      </c>
      <c r="L26" s="45">
        <v>42013</v>
      </c>
      <c r="M26" s="29" t="s">
        <v>52</v>
      </c>
      <c r="N26" s="33">
        <f t="shared" si="0"/>
        <v>0.1089453125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2.3099999999999999E-2</v>
      </c>
      <c r="C27" s="43">
        <v>3.3700000000000001E-2</v>
      </c>
      <c r="D27" s="43">
        <v>2.8299999999999999E-2</v>
      </c>
      <c r="E27" s="27"/>
      <c r="F27" s="27"/>
      <c r="G27" s="27"/>
      <c r="H27" s="27"/>
      <c r="I27" s="27"/>
      <c r="J27" s="29">
        <v>150</v>
      </c>
      <c r="K27" s="29">
        <v>2704</v>
      </c>
      <c r="L27" s="45">
        <v>42062</v>
      </c>
      <c r="M27" s="29" t="s">
        <v>49</v>
      </c>
      <c r="N27" s="33">
        <f t="shared" si="0"/>
        <v>0.105625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1.5900000000000001E-2</v>
      </c>
      <c r="C28" s="43">
        <v>2.12E-2</v>
      </c>
      <c r="D28" s="43">
        <v>1.8499999999999999E-2</v>
      </c>
      <c r="E28" s="27"/>
      <c r="F28" s="27"/>
      <c r="G28" s="27"/>
      <c r="H28" s="27"/>
      <c r="I28" s="27"/>
      <c r="J28" s="29">
        <v>200</v>
      </c>
      <c r="K28" s="29">
        <v>2622</v>
      </c>
      <c r="L28" s="45">
        <v>42020</v>
      </c>
      <c r="M28" s="29" t="s">
        <v>37</v>
      </c>
      <c r="N28" s="33">
        <f t="shared" si="0"/>
        <v>0.102421875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2" width="7.88671875" hidden="1" customWidth="1"/>
    <col min="13" max="13" width="8.33203125" hidden="1" customWidth="1"/>
    <col min="14" max="14" width="6.6640625" customWidth="1"/>
  </cols>
  <sheetData>
    <row r="1" spans="1:21" ht="23.4">
      <c r="A1" s="101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30200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7.4000000000000003E-3</v>
      </c>
      <c r="C5" s="15">
        <v>4.5999999999999999E-3</v>
      </c>
      <c r="D5" s="15">
        <v>6.0000000000000001E-3</v>
      </c>
      <c r="F5" s="16" t="s">
        <v>3</v>
      </c>
      <c r="G5" s="14">
        <v>30346</v>
      </c>
      <c r="H5" s="16">
        <v>1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4.8999999999999998E-3</v>
      </c>
      <c r="C6" s="15">
        <v>3.5999999999999999E-3</v>
      </c>
      <c r="D6" s="15">
        <v>4.1999999999999997E-3</v>
      </c>
      <c r="F6" s="16" t="s">
        <v>4</v>
      </c>
      <c r="G6" s="14">
        <v>33863</v>
      </c>
      <c r="H6" s="16">
        <v>1.1200000000000001</v>
      </c>
      <c r="J6" s="12" t="s">
        <v>35</v>
      </c>
      <c r="K6" s="13">
        <f>LARGE((K8,K9),1)</f>
        <v>0.74014909478168267</v>
      </c>
      <c r="N6" s="13" t="str">
        <f>IF((B11+B12)&gt;(C11+C12),B4,C4)</f>
        <v>WB</v>
      </c>
    </row>
    <row r="7" spans="1:21" ht="15" thickBot="1">
      <c r="A7" s="16">
        <v>2</v>
      </c>
      <c r="B7" s="15">
        <v>3.8999999999999998E-3</v>
      </c>
      <c r="C7" s="15">
        <v>3.5999999999999999E-3</v>
      </c>
      <c r="D7" s="15">
        <v>3.8E-3</v>
      </c>
      <c r="F7" s="16" t="s">
        <v>5</v>
      </c>
      <c r="G7" s="14">
        <v>33835</v>
      </c>
      <c r="H7" s="16">
        <v>1.1200000000000001</v>
      </c>
      <c r="J7" s="4" t="s">
        <v>36</v>
      </c>
      <c r="K7" s="13">
        <f>LARGE((K10,K11),1)</f>
        <v>0.60967741935483877</v>
      </c>
      <c r="N7" s="13" t="str">
        <f>IF((B20+B21)&gt;(C20+C21),B4,C4)</f>
        <v>EB</v>
      </c>
    </row>
    <row r="8" spans="1:21" ht="15" thickBot="1">
      <c r="A8" s="16">
        <v>3</v>
      </c>
      <c r="B8" s="15">
        <v>3.0999999999999999E-3</v>
      </c>
      <c r="C8" s="15">
        <v>3.8999999999999998E-3</v>
      </c>
      <c r="D8" s="15">
        <v>3.5000000000000001E-3</v>
      </c>
      <c r="F8" s="16" t="s">
        <v>6</v>
      </c>
      <c r="G8" s="14">
        <v>31043</v>
      </c>
      <c r="H8" s="16">
        <v>1.03</v>
      </c>
      <c r="K8" s="11">
        <f>LARGE(B11:C11,1)/(B11+C11)</f>
        <v>0.74014909478168267</v>
      </c>
    </row>
    <row r="9" spans="1:21" ht="15" thickBot="1">
      <c r="A9" s="16">
        <v>4</v>
      </c>
      <c r="B9" s="15">
        <v>4.7000000000000002E-3</v>
      </c>
      <c r="C9" s="15">
        <v>8.5000000000000006E-3</v>
      </c>
      <c r="D9" s="15">
        <v>6.6E-3</v>
      </c>
      <c r="F9" s="16" t="s">
        <v>7</v>
      </c>
      <c r="G9" s="14">
        <v>29384</v>
      </c>
      <c r="H9" s="16">
        <v>0.97</v>
      </c>
      <c r="K9" s="11">
        <f>LARGE(B12:C12,1)/(B12+C12)</f>
        <v>0.70826306913996628</v>
      </c>
    </row>
    <row r="10" spans="1:21" ht="15" thickBot="1">
      <c r="A10" s="16">
        <v>5</v>
      </c>
      <c r="B10" s="15">
        <v>1.14E-2</v>
      </c>
      <c r="C10" s="15">
        <v>2.8500000000000001E-2</v>
      </c>
      <c r="D10" s="15">
        <v>0.02</v>
      </c>
      <c r="F10" s="16" t="s">
        <v>8</v>
      </c>
      <c r="G10" s="14">
        <v>27964</v>
      </c>
      <c r="H10" s="16">
        <v>0.93</v>
      </c>
      <c r="K10" s="11">
        <f>LARGE(B20:C20,1)/(B20+C20)</f>
        <v>0.57533286615276813</v>
      </c>
    </row>
    <row r="11" spans="1:21" ht="15" thickBot="1">
      <c r="A11" s="16">
        <v>6</v>
      </c>
      <c r="B11" s="15">
        <v>2.4400000000000002E-2</v>
      </c>
      <c r="C11" s="15">
        <v>6.9500000000000006E-2</v>
      </c>
      <c r="D11" s="15">
        <v>4.7199999999999999E-2</v>
      </c>
      <c r="F11" s="16" t="s">
        <v>9</v>
      </c>
      <c r="G11" s="14">
        <v>26965</v>
      </c>
      <c r="H11" s="16">
        <v>0.89</v>
      </c>
      <c r="K11" s="11">
        <f>LARGE(B21:C21,1)/(B21+C21)</f>
        <v>0.60967741935483877</v>
      </c>
    </row>
    <row r="12" spans="1:21" ht="15" thickBot="1">
      <c r="A12" s="16">
        <v>7</v>
      </c>
      <c r="B12" s="15">
        <v>3.4599999999999999E-2</v>
      </c>
      <c r="C12" s="15">
        <v>8.4000000000000005E-2</v>
      </c>
      <c r="D12" s="15">
        <v>5.9499999999999997E-2</v>
      </c>
      <c r="F12" s="16" t="s">
        <v>10</v>
      </c>
      <c r="G12" s="14">
        <v>27743</v>
      </c>
      <c r="H12" s="16">
        <v>0.92</v>
      </c>
    </row>
    <row r="13" spans="1:21" ht="15" thickBot="1">
      <c r="A13" s="16">
        <v>8</v>
      </c>
      <c r="B13" s="15">
        <v>4.5100000000000001E-2</v>
      </c>
      <c r="C13" s="15">
        <v>7.2499999999999995E-2</v>
      </c>
      <c r="D13" s="15">
        <v>5.8900000000000001E-2</v>
      </c>
      <c r="F13" s="16" t="s">
        <v>11</v>
      </c>
      <c r="G13" s="14">
        <v>28212</v>
      </c>
      <c r="H13" s="16">
        <v>0.93</v>
      </c>
    </row>
    <row r="14" spans="1:21" ht="15" thickBot="1">
      <c r="A14" s="16">
        <v>9</v>
      </c>
      <c r="B14" s="15">
        <v>4.7600000000000003E-2</v>
      </c>
      <c r="C14" s="15">
        <v>6.6500000000000004E-2</v>
      </c>
      <c r="D14" s="15">
        <v>5.7099999999999998E-2</v>
      </c>
      <c r="F14" s="16" t="s">
        <v>12</v>
      </c>
      <c r="G14" s="14">
        <v>30316</v>
      </c>
      <c r="H14" s="16">
        <v>1</v>
      </c>
    </row>
    <row r="15" spans="1:21" ht="15" thickBot="1">
      <c r="A15" s="16">
        <v>10</v>
      </c>
      <c r="B15" s="15">
        <v>5.2200000000000003E-2</v>
      </c>
      <c r="C15" s="15">
        <v>6.6900000000000001E-2</v>
      </c>
      <c r="D15" s="15">
        <v>5.96E-2</v>
      </c>
      <c r="F15" s="16" t="s">
        <v>13</v>
      </c>
      <c r="G15" s="14">
        <v>30905</v>
      </c>
      <c r="H15" s="16">
        <v>1.02</v>
      </c>
    </row>
    <row r="16" spans="1:21" ht="15" thickBot="1">
      <c r="A16" s="16">
        <v>11</v>
      </c>
      <c r="B16" s="15">
        <v>5.8400000000000001E-2</v>
      </c>
      <c r="C16" s="15">
        <v>6.6000000000000003E-2</v>
      </c>
      <c r="D16" s="15">
        <v>6.2199999999999998E-2</v>
      </c>
      <c r="F16" s="16" t="s">
        <v>14</v>
      </c>
      <c r="G16" s="14">
        <v>32472</v>
      </c>
      <c r="H16" s="16">
        <v>1.07</v>
      </c>
    </row>
    <row r="17" spans="1:14" ht="15" thickBot="1">
      <c r="A17" s="16">
        <v>12</v>
      </c>
      <c r="B17" s="15">
        <v>6.4000000000000001E-2</v>
      </c>
      <c r="C17" s="15">
        <v>6.7500000000000004E-2</v>
      </c>
      <c r="D17" s="15">
        <v>6.5699999999999995E-2</v>
      </c>
    </row>
    <row r="18" spans="1:14" ht="15" thickBot="1">
      <c r="A18" s="16">
        <v>13</v>
      </c>
      <c r="B18" s="15">
        <v>6.59E-2</v>
      </c>
      <c r="C18" s="15">
        <v>6.4600000000000005E-2</v>
      </c>
      <c r="D18" s="15">
        <v>6.5199999999999994E-2</v>
      </c>
    </row>
    <row r="19" spans="1:14" ht="15" thickBot="1">
      <c r="A19" s="16">
        <v>14</v>
      </c>
      <c r="B19" s="15">
        <v>7.0999999999999994E-2</v>
      </c>
      <c r="C19" s="15">
        <v>6.3E-2</v>
      </c>
      <c r="D19" s="15">
        <v>6.6900000000000001E-2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8.2100000000000006E-2</v>
      </c>
      <c r="C20" s="15">
        <v>6.0600000000000001E-2</v>
      </c>
      <c r="D20" s="15">
        <v>7.1300000000000002E-2</v>
      </c>
      <c r="F20" s="16" t="s">
        <v>17</v>
      </c>
      <c r="G20" s="14">
        <v>23559</v>
      </c>
      <c r="H20" s="16">
        <v>0.78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9.4500000000000001E-2</v>
      </c>
      <c r="C21" s="15">
        <v>6.0499999999999998E-2</v>
      </c>
      <c r="D21" s="15">
        <v>7.7399999999999997E-2</v>
      </c>
      <c r="F21" s="16" t="s">
        <v>18</v>
      </c>
      <c r="G21" s="14">
        <v>30274</v>
      </c>
      <c r="H21" s="16">
        <v>1</v>
      </c>
      <c r="J21" s="16">
        <v>5</v>
      </c>
      <c r="K21" s="16">
        <v>3154</v>
      </c>
      <c r="L21" s="17">
        <v>42069</v>
      </c>
      <c r="M21" s="16" t="s">
        <v>38</v>
      </c>
      <c r="N21" s="5">
        <f t="shared" ref="N21:N28" si="0">K21/$F$2</f>
        <v>0.10443708609271524</v>
      </c>
    </row>
    <row r="22" spans="1:14" ht="15" thickBot="1">
      <c r="A22" s="16">
        <v>17</v>
      </c>
      <c r="B22" s="15">
        <v>0.1014</v>
      </c>
      <c r="C22" s="15">
        <v>5.8599999999999999E-2</v>
      </c>
      <c r="D22" s="15">
        <v>7.9799999999999996E-2</v>
      </c>
      <c r="F22" s="16" t="s">
        <v>19</v>
      </c>
      <c r="G22" s="14">
        <v>31451</v>
      </c>
      <c r="H22" s="16">
        <v>1.04</v>
      </c>
      <c r="J22" s="16">
        <v>10</v>
      </c>
      <c r="K22" s="16">
        <v>3058</v>
      </c>
      <c r="L22" s="17">
        <v>42041</v>
      </c>
      <c r="M22" s="16" t="s">
        <v>38</v>
      </c>
      <c r="N22" s="5">
        <f t="shared" si="0"/>
        <v>0.10125827814569537</v>
      </c>
    </row>
    <row r="23" spans="1:14" ht="15" thickBot="1">
      <c r="A23" s="16">
        <v>18</v>
      </c>
      <c r="B23" s="15">
        <v>7.0400000000000004E-2</v>
      </c>
      <c r="C23" s="15">
        <v>4.8599999999999997E-2</v>
      </c>
      <c r="D23" s="15">
        <v>5.9400000000000001E-2</v>
      </c>
      <c r="F23" s="16" t="s">
        <v>20</v>
      </c>
      <c r="G23" s="14">
        <v>32000</v>
      </c>
      <c r="H23" s="16">
        <v>1.06</v>
      </c>
      <c r="J23" s="16">
        <v>20</v>
      </c>
      <c r="K23" s="16">
        <v>2998</v>
      </c>
      <c r="L23" s="17">
        <v>42293</v>
      </c>
      <c r="M23" s="16" t="s">
        <v>37</v>
      </c>
      <c r="N23" s="5">
        <f t="shared" si="0"/>
        <v>9.9271523178807941E-2</v>
      </c>
    </row>
    <row r="24" spans="1:14" ht="15" thickBot="1">
      <c r="A24" s="16">
        <v>19</v>
      </c>
      <c r="B24" s="15">
        <v>4.9500000000000002E-2</v>
      </c>
      <c r="C24" s="15">
        <v>3.4200000000000001E-2</v>
      </c>
      <c r="D24" s="15">
        <v>4.1799999999999997E-2</v>
      </c>
      <c r="F24" s="16" t="s">
        <v>21</v>
      </c>
      <c r="G24" s="14">
        <v>31655</v>
      </c>
      <c r="H24" s="16">
        <v>1.05</v>
      </c>
      <c r="J24" s="16">
        <v>30</v>
      </c>
      <c r="K24" s="16">
        <v>2972</v>
      </c>
      <c r="L24" s="17">
        <v>42300</v>
      </c>
      <c r="M24" s="16" t="s">
        <v>38</v>
      </c>
      <c r="N24" s="5">
        <f t="shared" si="0"/>
        <v>9.8410596026490063E-2</v>
      </c>
    </row>
    <row r="25" spans="1:14" ht="15" thickBot="1">
      <c r="A25" s="16">
        <v>20</v>
      </c>
      <c r="B25" s="15">
        <v>3.9399999999999998E-2</v>
      </c>
      <c r="C25" s="15">
        <v>2.4899999999999999E-2</v>
      </c>
      <c r="D25" s="15">
        <v>3.2099999999999997E-2</v>
      </c>
      <c r="F25" s="16" t="s">
        <v>22</v>
      </c>
      <c r="G25" s="14">
        <v>34174</v>
      </c>
      <c r="H25" s="16">
        <v>1.1299999999999999</v>
      </c>
      <c r="J25" s="16">
        <v>50</v>
      </c>
      <c r="K25" s="16">
        <v>2938</v>
      </c>
      <c r="L25" s="17">
        <v>42068</v>
      </c>
      <c r="M25" s="16" t="s">
        <v>37</v>
      </c>
      <c r="N25" s="5">
        <f t="shared" si="0"/>
        <v>9.728476821192053E-2</v>
      </c>
    </row>
    <row r="26" spans="1:14" ht="15" thickBot="1">
      <c r="A26" s="16">
        <v>21</v>
      </c>
      <c r="B26" s="15">
        <v>3.1300000000000001E-2</v>
      </c>
      <c r="C26" s="15">
        <v>1.8700000000000001E-2</v>
      </c>
      <c r="D26" s="15">
        <v>2.5000000000000001E-2</v>
      </c>
      <c r="F26" s="16" t="s">
        <v>23</v>
      </c>
      <c r="G26" s="14">
        <v>27825</v>
      </c>
      <c r="H26" s="16">
        <v>0.92</v>
      </c>
      <c r="J26" s="16">
        <v>100</v>
      </c>
      <c r="K26" s="16">
        <v>2841</v>
      </c>
      <c r="L26" s="17">
        <v>42104</v>
      </c>
      <c r="M26" s="16" t="s">
        <v>37</v>
      </c>
      <c r="N26" s="5">
        <f t="shared" si="0"/>
        <v>9.4072847682119209E-2</v>
      </c>
    </row>
    <row r="27" spans="1:14" ht="15" thickBot="1">
      <c r="A27" s="16">
        <v>22</v>
      </c>
      <c r="B27" s="15">
        <v>2.07E-2</v>
      </c>
      <c r="C27" s="15">
        <v>1.29E-2</v>
      </c>
      <c r="D27" s="15">
        <v>1.6799999999999999E-2</v>
      </c>
      <c r="J27" s="16">
        <v>150</v>
      </c>
      <c r="K27" s="16">
        <v>2769</v>
      </c>
      <c r="L27" s="17">
        <v>42265</v>
      </c>
      <c r="M27" s="16" t="s">
        <v>37</v>
      </c>
      <c r="N27" s="5">
        <f t="shared" si="0"/>
        <v>9.1688741721854303E-2</v>
      </c>
    </row>
    <row r="28" spans="1:14" ht="15" thickBot="1">
      <c r="A28" s="16">
        <v>23</v>
      </c>
      <c r="B28" s="15">
        <v>1.2200000000000001E-2</v>
      </c>
      <c r="C28" s="15">
        <v>7.7999999999999996E-3</v>
      </c>
      <c r="D28" s="15">
        <v>0.01</v>
      </c>
      <c r="J28" s="16">
        <v>200</v>
      </c>
      <c r="K28" s="16">
        <v>2721</v>
      </c>
      <c r="L28" s="17">
        <v>42086</v>
      </c>
      <c r="M28" s="16" t="s">
        <v>38</v>
      </c>
      <c r="N28" s="5">
        <f t="shared" si="0"/>
        <v>9.0099337748344374E-2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101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24900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6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8.5000000000000006E-3</v>
      </c>
      <c r="C5" s="43">
        <v>7.1999999999999998E-3</v>
      </c>
      <c r="D5" s="43">
        <v>7.7999999999999996E-3</v>
      </c>
      <c r="E5" s="27"/>
      <c r="F5" s="29" t="s">
        <v>3</v>
      </c>
      <c r="G5" s="42">
        <v>24973</v>
      </c>
      <c r="H5" s="29">
        <v>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5.4999999999999997E-3</v>
      </c>
      <c r="C6" s="43">
        <v>4.7999999999999996E-3</v>
      </c>
      <c r="D6" s="43">
        <v>5.1000000000000004E-3</v>
      </c>
      <c r="E6" s="27"/>
      <c r="F6" s="29" t="s">
        <v>4</v>
      </c>
      <c r="G6" s="42">
        <v>26377</v>
      </c>
      <c r="H6" s="29">
        <v>1.06</v>
      </c>
      <c r="I6" s="27"/>
      <c r="J6" s="40" t="s">
        <v>35</v>
      </c>
      <c r="K6" s="41">
        <f>LARGE((K8,K9),1)</f>
        <v>0.61674008810572689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4.1999999999999997E-3</v>
      </c>
      <c r="C7" s="43">
        <v>3.8E-3</v>
      </c>
      <c r="D7" s="43">
        <v>4.0000000000000001E-3</v>
      </c>
      <c r="E7" s="27"/>
      <c r="F7" s="29" t="s">
        <v>5</v>
      </c>
      <c r="G7" s="42">
        <v>27135</v>
      </c>
      <c r="H7" s="29">
        <v>1.0900000000000001</v>
      </c>
      <c r="I7" s="27"/>
      <c r="J7" s="32" t="s">
        <v>36</v>
      </c>
      <c r="K7" s="41">
        <f>LARGE((K10,K11),1)</f>
        <v>0.51336146272855132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3.0000000000000001E-3</v>
      </c>
      <c r="C8" s="43">
        <v>3.2000000000000002E-3</v>
      </c>
      <c r="D8" s="43">
        <v>3.0999999999999999E-3</v>
      </c>
      <c r="E8" s="27"/>
      <c r="F8" s="29" t="s">
        <v>6</v>
      </c>
      <c r="G8" s="42">
        <v>25958</v>
      </c>
      <c r="H8" s="29">
        <v>1.04</v>
      </c>
      <c r="I8" s="27"/>
      <c r="J8" s="27"/>
      <c r="K8" s="39">
        <f>LARGE(B11:C11,1)/(B11+C11)</f>
        <v>0.61674008810572689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3.3999999999999998E-3</v>
      </c>
      <c r="C9" s="43">
        <v>5.1999999999999998E-3</v>
      </c>
      <c r="D9" s="43">
        <v>4.3E-3</v>
      </c>
      <c r="E9" s="27"/>
      <c r="F9" s="29" t="s">
        <v>7</v>
      </c>
      <c r="G9" s="42">
        <v>24978</v>
      </c>
      <c r="H9" s="29">
        <v>1</v>
      </c>
      <c r="I9" s="27"/>
      <c r="J9" s="27"/>
      <c r="K9" s="39">
        <f>LARGE(B12:C12,1)/(B12+C12)</f>
        <v>0.5311284046692607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7.1999999999999998E-3</v>
      </c>
      <c r="C10" s="43">
        <v>1.34E-2</v>
      </c>
      <c r="D10" s="43">
        <v>1.0500000000000001E-2</v>
      </c>
      <c r="E10" s="27"/>
      <c r="F10" s="29" t="s">
        <v>8</v>
      </c>
      <c r="G10" s="42">
        <v>23357</v>
      </c>
      <c r="H10" s="29">
        <v>0.94</v>
      </c>
      <c r="I10" s="27"/>
      <c r="J10" s="27"/>
      <c r="K10" s="39">
        <f>LARGE(B20:C20,1)/(B20+C20)</f>
        <v>0.51336146272855132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2.6100000000000002E-2</v>
      </c>
      <c r="C11" s="43">
        <v>4.2000000000000003E-2</v>
      </c>
      <c r="D11" s="43">
        <v>3.44E-2</v>
      </c>
      <c r="E11" s="27"/>
      <c r="F11" s="29" t="s">
        <v>9</v>
      </c>
      <c r="G11" s="42">
        <v>23373</v>
      </c>
      <c r="H11" s="29">
        <v>0.94</v>
      </c>
      <c r="I11" s="27"/>
      <c r="J11" s="27"/>
      <c r="K11" s="39">
        <f>LARGE(B21:C21,1)/(B21+C21)</f>
        <v>0.50997340425531912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4.82E-2</v>
      </c>
      <c r="C12" s="43">
        <v>5.4600000000000003E-2</v>
      </c>
      <c r="D12" s="43">
        <v>5.16E-2</v>
      </c>
      <c r="E12" s="27"/>
      <c r="F12" s="29" t="s">
        <v>10</v>
      </c>
      <c r="G12" s="42">
        <v>23604</v>
      </c>
      <c r="H12" s="29">
        <v>0.95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4.6600000000000003E-2</v>
      </c>
      <c r="C13" s="43">
        <v>5.7799999999999997E-2</v>
      </c>
      <c r="D13" s="43">
        <v>5.2499999999999998E-2</v>
      </c>
      <c r="E13" s="27"/>
      <c r="F13" s="29" t="s">
        <v>11</v>
      </c>
      <c r="G13" s="42">
        <v>24203</v>
      </c>
      <c r="H13" s="29">
        <v>0.97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4.8599999999999997E-2</v>
      </c>
      <c r="C14" s="43">
        <v>5.8799999999999998E-2</v>
      </c>
      <c r="D14" s="43">
        <v>5.3999999999999999E-2</v>
      </c>
      <c r="E14" s="27"/>
      <c r="F14" s="29" t="s">
        <v>12</v>
      </c>
      <c r="G14" s="42">
        <v>25201</v>
      </c>
      <c r="H14" s="29">
        <v>1.01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5.3900000000000003E-2</v>
      </c>
      <c r="C15" s="43">
        <v>5.8299999999999998E-2</v>
      </c>
      <c r="D15" s="43">
        <v>5.62E-2</v>
      </c>
      <c r="E15" s="27"/>
      <c r="F15" s="29" t="s">
        <v>13</v>
      </c>
      <c r="G15" s="42">
        <v>24903</v>
      </c>
      <c r="H15" s="29">
        <v>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6.1199999999999997E-2</v>
      </c>
      <c r="C16" s="43">
        <v>6.3500000000000001E-2</v>
      </c>
      <c r="D16" s="43">
        <v>6.2399999999999997E-2</v>
      </c>
      <c r="E16" s="27"/>
      <c r="F16" s="29" t="s">
        <v>14</v>
      </c>
      <c r="G16" s="42">
        <v>25151</v>
      </c>
      <c r="H16" s="29">
        <v>1.01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6.8900000000000003E-2</v>
      </c>
      <c r="C17" s="43">
        <v>6.6400000000000001E-2</v>
      </c>
      <c r="D17" s="43">
        <v>6.7500000000000004E-2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7.1099999999999997E-2</v>
      </c>
      <c r="C18" s="43">
        <v>6.7699999999999996E-2</v>
      </c>
      <c r="D18" s="43">
        <v>6.93E-2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7.2099999999999997E-2</v>
      </c>
      <c r="C19" s="43">
        <v>7.0000000000000007E-2</v>
      </c>
      <c r="D19" s="43">
        <v>7.0999999999999994E-2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7.2999999999999995E-2</v>
      </c>
      <c r="C20" s="43">
        <v>6.9199999999999998E-2</v>
      </c>
      <c r="D20" s="43">
        <v>7.0999999999999994E-2</v>
      </c>
      <c r="E20" s="27"/>
      <c r="F20" s="29" t="s">
        <v>17</v>
      </c>
      <c r="G20" s="42">
        <v>18667</v>
      </c>
      <c r="H20" s="29">
        <v>0.75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7.6700000000000004E-2</v>
      </c>
      <c r="C21" s="43">
        <v>7.3700000000000002E-2</v>
      </c>
      <c r="D21" s="43">
        <v>7.51E-2</v>
      </c>
      <c r="E21" s="27"/>
      <c r="F21" s="29" t="s">
        <v>18</v>
      </c>
      <c r="G21" s="42">
        <v>25140</v>
      </c>
      <c r="H21" s="29">
        <v>1.01</v>
      </c>
      <c r="I21" s="27"/>
      <c r="J21" s="29">
        <v>5</v>
      </c>
      <c r="K21" s="29">
        <v>2416</v>
      </c>
      <c r="L21" s="45">
        <v>42284</v>
      </c>
      <c r="M21" s="29" t="s">
        <v>37</v>
      </c>
      <c r="N21" s="33">
        <f>K21/$F$2</f>
        <v>9.7028112449799198E-2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8.1299999999999997E-2</v>
      </c>
      <c r="C22" s="43">
        <v>7.22E-2</v>
      </c>
      <c r="D22" s="43">
        <v>7.6499999999999999E-2</v>
      </c>
      <c r="E22" s="27"/>
      <c r="F22" s="29" t="s">
        <v>19</v>
      </c>
      <c r="G22" s="42">
        <v>26340</v>
      </c>
      <c r="H22" s="29">
        <v>1.06</v>
      </c>
      <c r="I22" s="27"/>
      <c r="J22" s="29">
        <v>10</v>
      </c>
      <c r="K22" s="29">
        <v>2372</v>
      </c>
      <c r="L22" s="45">
        <v>42321</v>
      </c>
      <c r="M22" s="29" t="s">
        <v>37</v>
      </c>
      <c r="N22" s="33">
        <f t="shared" ref="N22:N28" si="0">K22/$F$2</f>
        <v>9.5261044176706833E-2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6.88E-2</v>
      </c>
      <c r="C23" s="43">
        <v>6.0400000000000002E-2</v>
      </c>
      <c r="D23" s="43">
        <v>6.4399999999999999E-2</v>
      </c>
      <c r="E23" s="27"/>
      <c r="F23" s="29" t="s">
        <v>20</v>
      </c>
      <c r="G23" s="42">
        <v>26480</v>
      </c>
      <c r="H23" s="29">
        <v>1.06</v>
      </c>
      <c r="I23" s="27"/>
      <c r="J23" s="29">
        <v>20</v>
      </c>
      <c r="K23" s="29">
        <v>2316</v>
      </c>
      <c r="L23" s="45">
        <v>42311</v>
      </c>
      <c r="M23" s="29" t="s">
        <v>37</v>
      </c>
      <c r="N23" s="33">
        <f t="shared" si="0"/>
        <v>9.3012048192771091E-2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5.3699999999999998E-2</v>
      </c>
      <c r="C24" s="43">
        <v>4.82E-2</v>
      </c>
      <c r="D24" s="43">
        <v>5.0799999999999998E-2</v>
      </c>
      <c r="E24" s="27"/>
      <c r="F24" s="29" t="s">
        <v>21</v>
      </c>
      <c r="G24" s="42">
        <v>26389</v>
      </c>
      <c r="H24" s="29">
        <v>1.06</v>
      </c>
      <c r="I24" s="27"/>
      <c r="J24" s="29">
        <v>30</v>
      </c>
      <c r="K24" s="29">
        <v>2291</v>
      </c>
      <c r="L24" s="45">
        <v>42073</v>
      </c>
      <c r="M24" s="29" t="s">
        <v>37</v>
      </c>
      <c r="N24" s="33">
        <f t="shared" si="0"/>
        <v>9.200803212851405E-2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4.4299999999999999E-2</v>
      </c>
      <c r="C25" s="43">
        <v>3.8199999999999998E-2</v>
      </c>
      <c r="D25" s="43">
        <v>4.1099999999999998E-2</v>
      </c>
      <c r="E25" s="27"/>
      <c r="F25" s="29" t="s">
        <v>22</v>
      </c>
      <c r="G25" s="42">
        <v>27997</v>
      </c>
      <c r="H25" s="29">
        <v>1.1200000000000001</v>
      </c>
      <c r="I25" s="27"/>
      <c r="J25" s="29">
        <v>50</v>
      </c>
      <c r="K25" s="29">
        <v>2263</v>
      </c>
      <c r="L25" s="45">
        <v>42044</v>
      </c>
      <c r="M25" s="29" t="s">
        <v>38</v>
      </c>
      <c r="N25" s="33">
        <f t="shared" si="0"/>
        <v>9.0883534136546179E-2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3.4799999999999998E-2</v>
      </c>
      <c r="C26" s="43">
        <v>2.8899999999999999E-2</v>
      </c>
      <c r="D26" s="43">
        <v>3.1699999999999999E-2</v>
      </c>
      <c r="E26" s="27"/>
      <c r="F26" s="29" t="s">
        <v>23</v>
      </c>
      <c r="G26" s="42">
        <v>23282</v>
      </c>
      <c r="H26" s="29">
        <v>0.93</v>
      </c>
      <c r="I26" s="27"/>
      <c r="J26" s="29">
        <v>100</v>
      </c>
      <c r="K26" s="29">
        <v>2217</v>
      </c>
      <c r="L26" s="45">
        <v>42125</v>
      </c>
      <c r="M26" s="29" t="s">
        <v>37</v>
      </c>
      <c r="N26" s="33">
        <f t="shared" si="0"/>
        <v>8.9036144578313256E-2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2.4E-2</v>
      </c>
      <c r="C27" s="43">
        <v>1.9900000000000001E-2</v>
      </c>
      <c r="D27" s="43">
        <v>2.18E-2</v>
      </c>
      <c r="E27" s="27"/>
      <c r="F27" s="27"/>
      <c r="G27" s="27"/>
      <c r="H27" s="27"/>
      <c r="I27" s="27"/>
      <c r="J27" s="29">
        <v>150</v>
      </c>
      <c r="K27" s="29">
        <v>2177</v>
      </c>
      <c r="L27" s="45">
        <v>42347</v>
      </c>
      <c r="M27" s="29" t="s">
        <v>37</v>
      </c>
      <c r="N27" s="33">
        <f t="shared" si="0"/>
        <v>8.7429718875502008E-2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1.4999999999999999E-2</v>
      </c>
      <c r="C28" s="43">
        <v>1.2699999999999999E-2</v>
      </c>
      <c r="D28" s="43">
        <v>1.38E-2</v>
      </c>
      <c r="E28" s="27"/>
      <c r="F28" s="27"/>
      <c r="G28" s="27"/>
      <c r="H28" s="27"/>
      <c r="I28" s="27"/>
      <c r="J28" s="29">
        <v>200</v>
      </c>
      <c r="K28" s="29">
        <v>2145</v>
      </c>
      <c r="L28" s="45">
        <v>42250</v>
      </c>
      <c r="M28" s="29" t="s">
        <v>38</v>
      </c>
      <c r="N28" s="33">
        <f t="shared" si="0"/>
        <v>8.6144578313253006E-2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102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24800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6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7.4999999999999997E-3</v>
      </c>
      <c r="C5" s="43">
        <v>8.8999999999999999E-3</v>
      </c>
      <c r="D5" s="43">
        <v>8.0999999999999996E-3</v>
      </c>
      <c r="E5" s="27"/>
      <c r="F5" s="29" t="s">
        <v>3</v>
      </c>
      <c r="G5" s="42">
        <v>25149</v>
      </c>
      <c r="H5" s="29">
        <v>1.01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5.0000000000000001E-3</v>
      </c>
      <c r="C6" s="43">
        <v>5.4000000000000003E-3</v>
      </c>
      <c r="D6" s="43">
        <v>5.1999999999999998E-3</v>
      </c>
      <c r="E6" s="27"/>
      <c r="F6" s="29" t="s">
        <v>4</v>
      </c>
      <c r="G6" s="42">
        <v>27014</v>
      </c>
      <c r="H6" s="29">
        <v>1.0900000000000001</v>
      </c>
      <c r="I6" s="27"/>
      <c r="J6" s="40" t="s">
        <v>35</v>
      </c>
      <c r="K6" s="41">
        <f>LARGE((K8,K9),1)</f>
        <v>0.61857142857142844</v>
      </c>
      <c r="L6" s="27"/>
      <c r="M6" s="27"/>
      <c r="N6" s="41" t="str">
        <f>IF((B11+B12)&gt;(C11+C12),B4,C4)</f>
        <v>NB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3.8999999999999998E-3</v>
      </c>
      <c r="C7" s="43">
        <v>4.1999999999999997E-3</v>
      </c>
      <c r="D7" s="43">
        <v>4.1000000000000003E-3</v>
      </c>
      <c r="E7" s="27"/>
      <c r="F7" s="29" t="s">
        <v>5</v>
      </c>
      <c r="G7" s="42">
        <v>27067</v>
      </c>
      <c r="H7" s="29">
        <v>1.0900000000000001</v>
      </c>
      <c r="I7" s="27"/>
      <c r="J7" s="32" t="s">
        <v>36</v>
      </c>
      <c r="K7" s="41">
        <f>LARGE((K10,K11),1)</f>
        <v>0.53310580204778157</v>
      </c>
      <c r="L7" s="27"/>
      <c r="M7" s="27"/>
      <c r="N7" s="41" t="str">
        <f>IF((B20+B21)&gt;(C20+C21),B4,C4)</f>
        <v>SB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3.8E-3</v>
      </c>
      <c r="C8" s="43">
        <v>3.0999999999999999E-3</v>
      </c>
      <c r="D8" s="43">
        <v>3.5000000000000001E-3</v>
      </c>
      <c r="E8" s="27"/>
      <c r="F8" s="29" t="s">
        <v>6</v>
      </c>
      <c r="G8" s="42">
        <v>26200</v>
      </c>
      <c r="H8" s="29">
        <v>1.06</v>
      </c>
      <c r="I8" s="27"/>
      <c r="J8" s="27"/>
      <c r="K8" s="39">
        <f>LARGE(B11:C11,1)/(B11+C11)</f>
        <v>0.61857142857142844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6.1000000000000004E-3</v>
      </c>
      <c r="C9" s="43">
        <v>3.3999999999999998E-3</v>
      </c>
      <c r="D9" s="43">
        <v>4.8999999999999998E-3</v>
      </c>
      <c r="E9" s="27"/>
      <c r="F9" s="29" t="s">
        <v>7</v>
      </c>
      <c r="G9" s="42">
        <v>24940</v>
      </c>
      <c r="H9" s="29">
        <v>1</v>
      </c>
      <c r="I9" s="27"/>
      <c r="J9" s="27"/>
      <c r="K9" s="39">
        <f>LARGE(B12:C12,1)/(B12+C12)</f>
        <v>0.59118942731277535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1.3899999999999999E-2</v>
      </c>
      <c r="C10" s="43">
        <v>8.6E-3</v>
      </c>
      <c r="D10" s="43">
        <v>1.14E-2</v>
      </c>
      <c r="E10" s="27"/>
      <c r="F10" s="29" t="s">
        <v>8</v>
      </c>
      <c r="G10" s="42">
        <v>23482</v>
      </c>
      <c r="H10" s="29">
        <v>0.95</v>
      </c>
      <c r="I10" s="27"/>
      <c r="J10" s="27"/>
      <c r="K10" s="39">
        <f>LARGE(B20:C20,1)/(B20+C20)</f>
        <v>0.52349963846710057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4.3299999999999998E-2</v>
      </c>
      <c r="C11" s="43">
        <v>2.6700000000000002E-2</v>
      </c>
      <c r="D11" s="43">
        <v>3.5700000000000003E-2</v>
      </c>
      <c r="E11" s="27"/>
      <c r="F11" s="29" t="s">
        <v>9</v>
      </c>
      <c r="G11" s="42">
        <v>22829</v>
      </c>
      <c r="H11" s="29">
        <v>0.92</v>
      </c>
      <c r="I11" s="27"/>
      <c r="J11" s="27"/>
      <c r="K11" s="39">
        <f>LARGE(B21:C21,1)/(B21+C21)</f>
        <v>0.53310580204778157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6.7100000000000007E-2</v>
      </c>
      <c r="C12" s="43">
        <v>4.6399999999999997E-2</v>
      </c>
      <c r="D12" s="43">
        <v>5.7599999999999998E-2</v>
      </c>
      <c r="E12" s="27"/>
      <c r="F12" s="29" t="s">
        <v>10</v>
      </c>
      <c r="G12" s="42">
        <v>23078</v>
      </c>
      <c r="H12" s="29">
        <v>0.93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6.2300000000000001E-2</v>
      </c>
      <c r="C13" s="43">
        <v>5.0099999999999999E-2</v>
      </c>
      <c r="D13" s="43">
        <v>5.67E-2</v>
      </c>
      <c r="E13" s="27"/>
      <c r="F13" s="29" t="s">
        <v>11</v>
      </c>
      <c r="G13" s="42">
        <v>23889</v>
      </c>
      <c r="H13" s="29">
        <v>0.96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6.0499999999999998E-2</v>
      </c>
      <c r="C14" s="43">
        <v>5.21E-2</v>
      </c>
      <c r="D14" s="43">
        <v>5.6599999999999998E-2</v>
      </c>
      <c r="E14" s="27"/>
      <c r="F14" s="29" t="s">
        <v>12</v>
      </c>
      <c r="G14" s="42">
        <v>24979</v>
      </c>
      <c r="H14" s="29">
        <v>1.01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6.1400000000000003E-2</v>
      </c>
      <c r="C15" s="43">
        <v>5.4399999999999997E-2</v>
      </c>
      <c r="D15" s="43">
        <v>5.8200000000000002E-2</v>
      </c>
      <c r="E15" s="27"/>
      <c r="F15" s="29" t="s">
        <v>13</v>
      </c>
      <c r="G15" s="42">
        <v>24442</v>
      </c>
      <c r="H15" s="29">
        <v>0.98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6.2300000000000001E-2</v>
      </c>
      <c r="C16" s="43">
        <v>5.9200000000000003E-2</v>
      </c>
      <c r="D16" s="43">
        <v>6.0900000000000003E-2</v>
      </c>
      <c r="E16" s="27"/>
      <c r="F16" s="29" t="s">
        <v>14</v>
      </c>
      <c r="G16" s="42">
        <v>25482</v>
      </c>
      <c r="H16" s="29">
        <v>1.03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6.3399999999999998E-2</v>
      </c>
      <c r="C17" s="43">
        <v>6.3E-2</v>
      </c>
      <c r="D17" s="43">
        <v>6.3200000000000006E-2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6.3500000000000001E-2</v>
      </c>
      <c r="C18" s="43">
        <v>6.6000000000000003E-2</v>
      </c>
      <c r="D18" s="43">
        <v>6.4699999999999994E-2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6.7000000000000004E-2</v>
      </c>
      <c r="C19" s="43">
        <v>6.9099999999999995E-2</v>
      </c>
      <c r="D19" s="43">
        <v>6.7900000000000002E-2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6.59E-2</v>
      </c>
      <c r="C20" s="43">
        <v>7.2400000000000006E-2</v>
      </c>
      <c r="D20" s="43">
        <v>6.8900000000000003E-2</v>
      </c>
      <c r="E20" s="27"/>
      <c r="F20" s="29" t="s">
        <v>17</v>
      </c>
      <c r="G20" s="42">
        <v>18877</v>
      </c>
      <c r="H20" s="29">
        <v>0.76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6.8400000000000002E-2</v>
      </c>
      <c r="C21" s="43">
        <v>7.8100000000000003E-2</v>
      </c>
      <c r="D21" s="43">
        <v>7.2900000000000006E-2</v>
      </c>
      <c r="E21" s="27"/>
      <c r="F21" s="29" t="s">
        <v>18</v>
      </c>
      <c r="G21" s="42">
        <v>25193</v>
      </c>
      <c r="H21" s="29">
        <v>1.01</v>
      </c>
      <c r="I21" s="27"/>
      <c r="J21" s="29">
        <v>5</v>
      </c>
      <c r="K21" s="29">
        <v>2373</v>
      </c>
      <c r="L21" s="45">
        <v>42081</v>
      </c>
      <c r="M21" s="29" t="s">
        <v>37</v>
      </c>
      <c r="N21" s="33">
        <f>K21/$F$2</f>
        <v>9.5685483870967744E-2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7.0800000000000002E-2</v>
      </c>
      <c r="C22" s="43">
        <v>8.3099999999999993E-2</v>
      </c>
      <c r="D22" s="43">
        <v>7.6399999999999996E-2</v>
      </c>
      <c r="E22" s="27"/>
      <c r="F22" s="29" t="s">
        <v>19</v>
      </c>
      <c r="G22" s="42">
        <v>26399</v>
      </c>
      <c r="H22" s="29">
        <v>1.06</v>
      </c>
      <c r="I22" s="27"/>
      <c r="J22" s="29">
        <v>10</v>
      </c>
      <c r="K22" s="29">
        <v>2324</v>
      </c>
      <c r="L22" s="45">
        <v>42045</v>
      </c>
      <c r="M22" s="29" t="s">
        <v>38</v>
      </c>
      <c r="N22" s="33">
        <f t="shared" ref="N22:N28" si="0">K22/$F$2</f>
        <v>9.3709677419354834E-2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5.9499999999999997E-2</v>
      </c>
      <c r="C23" s="43">
        <v>6.93E-2</v>
      </c>
      <c r="D23" s="43">
        <v>6.4000000000000001E-2</v>
      </c>
      <c r="E23" s="27"/>
      <c r="F23" s="29" t="s">
        <v>20</v>
      </c>
      <c r="G23" s="42">
        <v>26515</v>
      </c>
      <c r="H23" s="29">
        <v>1.07</v>
      </c>
      <c r="I23" s="27"/>
      <c r="J23" s="29">
        <v>20</v>
      </c>
      <c r="K23" s="29">
        <v>2295</v>
      </c>
      <c r="L23" s="45">
        <v>42062</v>
      </c>
      <c r="M23" s="29" t="s">
        <v>37</v>
      </c>
      <c r="N23" s="33">
        <f t="shared" si="0"/>
        <v>9.2540322580645165E-2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4.65E-2</v>
      </c>
      <c r="C24" s="43">
        <v>5.45E-2</v>
      </c>
      <c r="D24" s="43">
        <v>5.0200000000000002E-2</v>
      </c>
      <c r="E24" s="27"/>
      <c r="F24" s="29" t="s">
        <v>21</v>
      </c>
      <c r="G24" s="42">
        <v>26105</v>
      </c>
      <c r="H24" s="29">
        <v>1.05</v>
      </c>
      <c r="I24" s="27"/>
      <c r="J24" s="29">
        <v>30</v>
      </c>
      <c r="K24" s="29">
        <v>2274</v>
      </c>
      <c r="L24" s="45">
        <v>42053</v>
      </c>
      <c r="M24" s="29" t="s">
        <v>38</v>
      </c>
      <c r="N24" s="33">
        <f t="shared" si="0"/>
        <v>9.1693548387096771E-2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3.6400000000000002E-2</v>
      </c>
      <c r="C25" s="43">
        <v>4.5199999999999997E-2</v>
      </c>
      <c r="D25" s="43">
        <v>4.0399999999999998E-2</v>
      </c>
      <c r="E25" s="27"/>
      <c r="F25" s="29" t="s">
        <v>22</v>
      </c>
      <c r="G25" s="42">
        <v>27346</v>
      </c>
      <c r="H25" s="29">
        <v>1.1000000000000001</v>
      </c>
      <c r="I25" s="27"/>
      <c r="J25" s="29">
        <v>50</v>
      </c>
      <c r="K25" s="29">
        <v>2251</v>
      </c>
      <c r="L25" s="45">
        <v>42331</v>
      </c>
      <c r="M25" s="29" t="s">
        <v>37</v>
      </c>
      <c r="N25" s="33">
        <f t="shared" si="0"/>
        <v>9.0766129032258058E-2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2.8400000000000002E-2</v>
      </c>
      <c r="C26" s="43">
        <v>3.6499999999999998E-2</v>
      </c>
      <c r="D26" s="43">
        <v>3.2099999999999997E-2</v>
      </c>
      <c r="E26" s="27"/>
      <c r="F26" s="29" t="s">
        <v>23</v>
      </c>
      <c r="G26" s="42">
        <v>23198</v>
      </c>
      <c r="H26" s="29">
        <v>0.93</v>
      </c>
      <c r="I26" s="27"/>
      <c r="J26" s="29">
        <v>100</v>
      </c>
      <c r="K26" s="29">
        <v>2188</v>
      </c>
      <c r="L26" s="45">
        <v>42011</v>
      </c>
      <c r="M26" s="29" t="s">
        <v>37</v>
      </c>
      <c r="N26" s="33">
        <f t="shared" si="0"/>
        <v>8.8225806451612904E-2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2.01E-2</v>
      </c>
      <c r="C27" s="43">
        <v>2.46E-2</v>
      </c>
      <c r="D27" s="43">
        <v>2.2200000000000001E-2</v>
      </c>
      <c r="E27" s="27"/>
      <c r="F27" s="27"/>
      <c r="G27" s="27"/>
      <c r="H27" s="27"/>
      <c r="I27" s="27"/>
      <c r="J27" s="29">
        <v>150</v>
      </c>
      <c r="K27" s="29">
        <v>2141</v>
      </c>
      <c r="L27" s="45">
        <v>42048</v>
      </c>
      <c r="M27" s="29" t="s">
        <v>49</v>
      </c>
      <c r="N27" s="33">
        <f t="shared" si="0"/>
        <v>8.6330645161290326E-2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1.2999999999999999E-2</v>
      </c>
      <c r="C28" s="43">
        <v>1.5800000000000002E-2</v>
      </c>
      <c r="D28" s="43">
        <v>1.43E-2</v>
      </c>
      <c r="E28" s="27"/>
      <c r="F28" s="27"/>
      <c r="G28" s="27"/>
      <c r="H28" s="27"/>
      <c r="I28" s="27"/>
      <c r="J28" s="29">
        <v>200</v>
      </c>
      <c r="K28" s="29">
        <v>2103</v>
      </c>
      <c r="L28" s="45">
        <v>42128</v>
      </c>
      <c r="M28" s="29" t="s">
        <v>37</v>
      </c>
      <c r="N28" s="33">
        <f t="shared" si="0"/>
        <v>8.4798387096774189E-2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103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16800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6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7.4999999999999997E-3</v>
      </c>
      <c r="C5" s="43">
        <v>6.8999999999999999E-3</v>
      </c>
      <c r="D5" s="43">
        <v>7.1999999999999998E-3</v>
      </c>
      <c r="E5" s="27"/>
      <c r="F5" s="29" t="s">
        <v>3</v>
      </c>
      <c r="G5" s="42">
        <v>17431</v>
      </c>
      <c r="H5" s="29">
        <v>1.03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4.7000000000000002E-3</v>
      </c>
      <c r="C6" s="43">
        <v>4.0000000000000001E-3</v>
      </c>
      <c r="D6" s="43">
        <v>4.4000000000000003E-3</v>
      </c>
      <c r="E6" s="27"/>
      <c r="F6" s="29" t="s">
        <v>4</v>
      </c>
      <c r="G6" s="42">
        <v>17493</v>
      </c>
      <c r="H6" s="29">
        <v>1.03</v>
      </c>
      <c r="I6" s="27"/>
      <c r="J6" s="40" t="s">
        <v>35</v>
      </c>
      <c r="K6" s="41">
        <f>LARGE((K8,K9),1)</f>
        <v>0.58354430379746836</v>
      </c>
      <c r="L6" s="27"/>
      <c r="M6" s="27"/>
      <c r="N6" s="41" t="str">
        <f>IF((B11+B12)&gt;(C11+C12),B4,C4)</f>
        <v>NB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3.5999999999999999E-3</v>
      </c>
      <c r="C7" s="43">
        <v>2.8E-3</v>
      </c>
      <c r="D7" s="43">
        <v>3.2000000000000002E-3</v>
      </c>
      <c r="E7" s="27"/>
      <c r="F7" s="29" t="s">
        <v>5</v>
      </c>
      <c r="G7" s="42">
        <v>18763</v>
      </c>
      <c r="H7" s="29">
        <v>1.1000000000000001</v>
      </c>
      <c r="I7" s="27"/>
      <c r="J7" s="32" t="s">
        <v>36</v>
      </c>
      <c r="K7" s="41">
        <f>LARGE((K10,K11),1)</f>
        <v>0.5239726027397259</v>
      </c>
      <c r="L7" s="27"/>
      <c r="M7" s="27"/>
      <c r="N7" s="41" t="str">
        <f>IF((B20+B21)&gt;(C20+C21),B4,C4)</f>
        <v>SB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3.5000000000000001E-3</v>
      </c>
      <c r="C8" s="43">
        <v>2.2000000000000001E-3</v>
      </c>
      <c r="D8" s="43">
        <v>2.8999999999999998E-3</v>
      </c>
      <c r="E8" s="27"/>
      <c r="F8" s="29" t="s">
        <v>6</v>
      </c>
      <c r="G8" s="42">
        <v>17450</v>
      </c>
      <c r="H8" s="29">
        <v>1.03</v>
      </c>
      <c r="I8" s="27"/>
      <c r="J8" s="27"/>
      <c r="K8" s="39">
        <f>LARGE(B11:C11,1)/(B11+C11)</f>
        <v>0.58354430379746836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6.4999999999999997E-3</v>
      </c>
      <c r="C9" s="43">
        <v>2.7000000000000001E-3</v>
      </c>
      <c r="D9" s="43">
        <v>4.5999999999999999E-3</v>
      </c>
      <c r="E9" s="27"/>
      <c r="F9" s="29" t="s">
        <v>7</v>
      </c>
      <c r="G9" s="42">
        <v>16277</v>
      </c>
      <c r="H9" s="29">
        <v>0.96</v>
      </c>
      <c r="I9" s="27"/>
      <c r="J9" s="27"/>
      <c r="K9" s="39">
        <f>LARGE(B12:C12,1)/(B12+C12)</f>
        <v>0.54269752593774945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1.52E-2</v>
      </c>
      <c r="C10" s="43">
        <v>7.4999999999999997E-3</v>
      </c>
      <c r="D10" s="43">
        <v>1.14E-2</v>
      </c>
      <c r="E10" s="27"/>
      <c r="F10" s="29" t="s">
        <v>8</v>
      </c>
      <c r="G10" s="42">
        <v>16039</v>
      </c>
      <c r="H10" s="29">
        <v>0.94</v>
      </c>
      <c r="I10" s="27"/>
      <c r="J10" s="27"/>
      <c r="K10" s="39">
        <f>LARGE(B20:C20,1)/(B20+C20)</f>
        <v>0.5239726027397259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4.6100000000000002E-2</v>
      </c>
      <c r="C11" s="43">
        <v>3.2899999999999999E-2</v>
      </c>
      <c r="D11" s="43">
        <v>3.9600000000000003E-2</v>
      </c>
      <c r="E11" s="27"/>
      <c r="F11" s="29" t="s">
        <v>9</v>
      </c>
      <c r="G11" s="42">
        <v>14944</v>
      </c>
      <c r="H11" s="29">
        <v>0.88</v>
      </c>
      <c r="I11" s="27"/>
      <c r="J11" s="27"/>
      <c r="K11" s="39">
        <f>LARGE(B21:C21,1)/(B21+C21)</f>
        <v>0.52295409181636732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6.8000000000000005E-2</v>
      </c>
      <c r="C12" s="43">
        <v>5.7299999999999997E-2</v>
      </c>
      <c r="D12" s="43">
        <v>6.2799999999999995E-2</v>
      </c>
      <c r="E12" s="27"/>
      <c r="F12" s="29" t="s">
        <v>10</v>
      </c>
      <c r="G12" s="42">
        <v>15239</v>
      </c>
      <c r="H12" s="29">
        <v>0.9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6.9000000000000006E-2</v>
      </c>
      <c r="C13" s="43">
        <v>6.2199999999999998E-2</v>
      </c>
      <c r="D13" s="43">
        <v>6.5600000000000006E-2</v>
      </c>
      <c r="E13" s="27"/>
      <c r="F13" s="29" t="s">
        <v>11</v>
      </c>
      <c r="G13" s="42">
        <v>13164</v>
      </c>
      <c r="H13" s="29">
        <v>0.78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6.1499999999999999E-2</v>
      </c>
      <c r="C14" s="43">
        <v>5.67E-2</v>
      </c>
      <c r="D14" s="43">
        <v>5.9200000000000003E-2</v>
      </c>
      <c r="E14" s="27"/>
      <c r="F14" s="29" t="s">
        <v>12</v>
      </c>
      <c r="G14" s="42">
        <v>17366</v>
      </c>
      <c r="H14" s="29">
        <v>1.02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5.4699999999999999E-2</v>
      </c>
      <c r="C15" s="43">
        <v>5.1799999999999999E-2</v>
      </c>
      <c r="D15" s="43">
        <v>5.33E-2</v>
      </c>
      <c r="E15" s="27"/>
      <c r="F15" s="29" t="s">
        <v>13</v>
      </c>
      <c r="G15" s="42">
        <v>17021</v>
      </c>
      <c r="H15" s="29">
        <v>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5.4199999999999998E-2</v>
      </c>
      <c r="C16" s="43">
        <v>5.5800000000000002E-2</v>
      </c>
      <c r="D16" s="43">
        <v>5.5E-2</v>
      </c>
      <c r="E16" s="27"/>
      <c r="F16" s="29" t="s">
        <v>14</v>
      </c>
      <c r="G16" s="42">
        <v>20071</v>
      </c>
      <c r="H16" s="29">
        <v>1.18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5.3800000000000001E-2</v>
      </c>
      <c r="C17" s="43">
        <v>5.7299999999999997E-2</v>
      </c>
      <c r="D17" s="43">
        <v>5.5500000000000001E-2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0.06</v>
      </c>
      <c r="C18" s="43">
        <v>6.4000000000000001E-2</v>
      </c>
      <c r="D18" s="43">
        <v>6.2E-2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6.1899999999999997E-2</v>
      </c>
      <c r="C19" s="43">
        <v>6.9800000000000001E-2</v>
      </c>
      <c r="D19" s="43">
        <v>6.5799999999999997E-2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6.9500000000000006E-2</v>
      </c>
      <c r="C20" s="43">
        <v>7.6499999999999999E-2</v>
      </c>
      <c r="D20" s="43">
        <v>7.2900000000000006E-2</v>
      </c>
      <c r="E20" s="27"/>
      <c r="F20" s="29" t="s">
        <v>17</v>
      </c>
      <c r="G20" s="42">
        <v>12145</v>
      </c>
      <c r="H20" s="29">
        <v>0.71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7.17E-2</v>
      </c>
      <c r="C21" s="43">
        <v>7.8600000000000003E-2</v>
      </c>
      <c r="D21" s="43">
        <v>7.51E-2</v>
      </c>
      <c r="E21" s="27"/>
      <c r="F21" s="29" t="s">
        <v>18</v>
      </c>
      <c r="G21" s="42">
        <v>17377</v>
      </c>
      <c r="H21" s="29">
        <v>1.02</v>
      </c>
      <c r="I21" s="27"/>
      <c r="J21" s="29">
        <v>5</v>
      </c>
      <c r="K21" s="29">
        <v>2129</v>
      </c>
      <c r="L21" s="45">
        <v>42341</v>
      </c>
      <c r="M21" s="29" t="s">
        <v>44</v>
      </c>
      <c r="N21" s="33">
        <f>K21/$F$2</f>
        <v>0.12672619047619046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7.3400000000000007E-2</v>
      </c>
      <c r="C22" s="43">
        <v>8.1900000000000001E-2</v>
      </c>
      <c r="D22" s="43">
        <v>7.7600000000000002E-2</v>
      </c>
      <c r="E22" s="27"/>
      <c r="F22" s="29" t="s">
        <v>19</v>
      </c>
      <c r="G22" s="42">
        <v>18784</v>
      </c>
      <c r="H22" s="29">
        <v>1.1100000000000001</v>
      </c>
      <c r="I22" s="27"/>
      <c r="J22" s="29">
        <v>10</v>
      </c>
      <c r="K22" s="29">
        <v>2102</v>
      </c>
      <c r="L22" s="45">
        <v>42341</v>
      </c>
      <c r="M22" s="29" t="s">
        <v>38</v>
      </c>
      <c r="N22" s="33">
        <f t="shared" ref="N22:N28" si="0">K22/$F$2</f>
        <v>0.12511904761904763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6.1699999999999998E-2</v>
      </c>
      <c r="C23" s="43">
        <v>6.7100000000000007E-2</v>
      </c>
      <c r="D23" s="43">
        <v>6.4399999999999999E-2</v>
      </c>
      <c r="E23" s="27"/>
      <c r="F23" s="29" t="s">
        <v>20</v>
      </c>
      <c r="G23" s="42">
        <v>18828</v>
      </c>
      <c r="H23" s="29">
        <v>1.1100000000000001</v>
      </c>
      <c r="I23" s="27"/>
      <c r="J23" s="29">
        <v>20</v>
      </c>
      <c r="K23" s="29">
        <v>1966</v>
      </c>
      <c r="L23" s="45">
        <v>42282</v>
      </c>
      <c r="M23" s="29" t="s">
        <v>38</v>
      </c>
      <c r="N23" s="33">
        <f t="shared" si="0"/>
        <v>0.11702380952380953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4.8300000000000003E-2</v>
      </c>
      <c r="C24" s="43">
        <v>5.2200000000000003E-2</v>
      </c>
      <c r="D24" s="43">
        <v>5.0200000000000002E-2</v>
      </c>
      <c r="E24" s="27"/>
      <c r="F24" s="29" t="s">
        <v>21</v>
      </c>
      <c r="G24" s="42">
        <v>18508</v>
      </c>
      <c r="H24" s="29">
        <v>1.0900000000000001</v>
      </c>
      <c r="I24" s="27"/>
      <c r="J24" s="29">
        <v>30</v>
      </c>
      <c r="K24" s="29">
        <v>1895</v>
      </c>
      <c r="L24" s="45">
        <v>42341</v>
      </c>
      <c r="M24" s="29" t="s">
        <v>68</v>
      </c>
      <c r="N24" s="33">
        <f t="shared" si="0"/>
        <v>0.11279761904761905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3.9899999999999998E-2</v>
      </c>
      <c r="C25" s="43">
        <v>4.2999999999999997E-2</v>
      </c>
      <c r="D25" s="43">
        <v>4.1399999999999999E-2</v>
      </c>
      <c r="E25" s="27"/>
      <c r="F25" s="29" t="s">
        <v>22</v>
      </c>
      <c r="G25" s="42">
        <v>18768</v>
      </c>
      <c r="H25" s="29">
        <v>1.1000000000000001</v>
      </c>
      <c r="I25" s="27"/>
      <c r="J25" s="29">
        <v>50</v>
      </c>
      <c r="K25" s="29">
        <v>1830</v>
      </c>
      <c r="L25" s="45">
        <v>42292</v>
      </c>
      <c r="M25" s="29" t="s">
        <v>78</v>
      </c>
      <c r="N25" s="33">
        <f t="shared" si="0"/>
        <v>0.10892857142857143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3.0200000000000001E-2</v>
      </c>
      <c r="C26" s="43">
        <v>3.3099999999999997E-2</v>
      </c>
      <c r="D26" s="43">
        <v>3.1600000000000003E-2</v>
      </c>
      <c r="E26" s="27"/>
      <c r="F26" s="29" t="s">
        <v>23</v>
      </c>
      <c r="G26" s="42">
        <v>14653</v>
      </c>
      <c r="H26" s="29">
        <v>0.86</v>
      </c>
      <c r="I26" s="27"/>
      <c r="J26" s="29">
        <v>100</v>
      </c>
      <c r="K26" s="29">
        <v>1706</v>
      </c>
      <c r="L26" s="45">
        <v>42355</v>
      </c>
      <c r="M26" s="29" t="s">
        <v>78</v>
      </c>
      <c r="N26" s="33">
        <f t="shared" si="0"/>
        <v>0.10154761904761905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2.1499999999999998E-2</v>
      </c>
      <c r="C27" s="43">
        <v>2.1000000000000001E-2</v>
      </c>
      <c r="D27" s="43">
        <v>2.1299999999999999E-2</v>
      </c>
      <c r="E27" s="27"/>
      <c r="F27" s="27"/>
      <c r="G27" s="27"/>
      <c r="H27" s="27"/>
      <c r="I27" s="27"/>
      <c r="J27" s="29">
        <v>150</v>
      </c>
      <c r="K27" s="29">
        <v>1637</v>
      </c>
      <c r="L27" s="45">
        <v>42076</v>
      </c>
      <c r="M27" s="29" t="s">
        <v>38</v>
      </c>
      <c r="N27" s="33">
        <f t="shared" si="0"/>
        <v>9.7440476190476188E-2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1.3599999999999999E-2</v>
      </c>
      <c r="C28" s="43">
        <v>1.2699999999999999E-2</v>
      </c>
      <c r="D28" s="43">
        <v>1.32E-2</v>
      </c>
      <c r="E28" s="27"/>
      <c r="F28" s="27"/>
      <c r="G28" s="27"/>
      <c r="H28" s="27"/>
      <c r="I28" s="27"/>
      <c r="J28" s="29">
        <v>200</v>
      </c>
      <c r="K28" s="29">
        <v>1582</v>
      </c>
      <c r="L28" s="45">
        <v>42318</v>
      </c>
      <c r="M28" s="29" t="s">
        <v>49</v>
      </c>
      <c r="N28" s="33">
        <f t="shared" si="0"/>
        <v>9.4166666666666662E-2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104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21100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6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1.24E-2</v>
      </c>
      <c r="C5" s="43">
        <v>1.12E-2</v>
      </c>
      <c r="D5" s="43">
        <v>1.18E-2</v>
      </c>
      <c r="E5" s="27"/>
      <c r="F5" s="29" t="s">
        <v>3</v>
      </c>
      <c r="G5" s="42">
        <v>33174</v>
      </c>
      <c r="H5" s="29">
        <v>1.57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7.1000000000000004E-3</v>
      </c>
      <c r="C6" s="43">
        <v>5.0000000000000001E-3</v>
      </c>
      <c r="D6" s="43">
        <v>6.1000000000000004E-3</v>
      </c>
      <c r="E6" s="27"/>
      <c r="F6" s="29" t="s">
        <v>4</v>
      </c>
      <c r="G6" s="42">
        <v>37075</v>
      </c>
      <c r="H6" s="29">
        <v>1.76</v>
      </c>
      <c r="I6" s="27"/>
      <c r="J6" s="40" t="s">
        <v>35</v>
      </c>
      <c r="K6" s="41">
        <f>LARGE((K8,K9),1)</f>
        <v>0.70065789473684204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3.8E-3</v>
      </c>
      <c r="C7" s="43">
        <v>2.3999999999999998E-3</v>
      </c>
      <c r="D7" s="43">
        <v>3.2000000000000002E-3</v>
      </c>
      <c r="E7" s="27"/>
      <c r="F7" s="29" t="s">
        <v>5</v>
      </c>
      <c r="G7" s="42">
        <v>27369</v>
      </c>
      <c r="H7" s="29">
        <v>1.3</v>
      </c>
      <c r="I7" s="27"/>
      <c r="J7" s="32" t="s">
        <v>36</v>
      </c>
      <c r="K7" s="41">
        <f>LARGE((K10,K11),1)</f>
        <v>0.56553079947575358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3.3E-3</v>
      </c>
      <c r="C8" s="43">
        <v>3.3E-3</v>
      </c>
      <c r="D8" s="43">
        <v>3.3E-3</v>
      </c>
      <c r="E8" s="27"/>
      <c r="F8" s="29" t="s">
        <v>6</v>
      </c>
      <c r="G8" s="42">
        <v>20660</v>
      </c>
      <c r="H8" s="29">
        <v>0.98</v>
      </c>
      <c r="I8" s="27"/>
      <c r="J8" s="27"/>
      <c r="K8" s="39">
        <f>LARGE(B11:C11,1)/(B11+C11)</f>
        <v>0.70065789473684204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1.0200000000000001E-2</v>
      </c>
      <c r="C9" s="43">
        <v>1.03E-2</v>
      </c>
      <c r="D9" s="43">
        <v>1.0200000000000001E-2</v>
      </c>
      <c r="E9" s="27"/>
      <c r="F9" s="29" t="s">
        <v>7</v>
      </c>
      <c r="G9" s="42">
        <v>17365</v>
      </c>
      <c r="H9" s="29">
        <v>0.82</v>
      </c>
      <c r="I9" s="27"/>
      <c r="J9" s="27"/>
      <c r="K9" s="39">
        <f>LARGE(B12:C12,1)/(B12+C12)</f>
        <v>0.70000000000000007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1.38E-2</v>
      </c>
      <c r="C10" s="43">
        <v>2.35E-2</v>
      </c>
      <c r="D10" s="43">
        <v>1.8200000000000001E-2</v>
      </c>
      <c r="E10" s="27"/>
      <c r="F10" s="29" t="s">
        <v>8</v>
      </c>
      <c r="G10" s="42">
        <v>16560</v>
      </c>
      <c r="H10" s="29">
        <v>0.78</v>
      </c>
      <c r="I10" s="27"/>
      <c r="J10" s="27"/>
      <c r="K10" s="39">
        <f>LARGE(B20:C20,1)/(B20+C20)</f>
        <v>0.5435861091424522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1.8200000000000001E-2</v>
      </c>
      <c r="C11" s="43">
        <v>4.2599999999999999E-2</v>
      </c>
      <c r="D11" s="43">
        <v>2.9399999999999999E-2</v>
      </c>
      <c r="E11" s="27"/>
      <c r="F11" s="29" t="s">
        <v>9</v>
      </c>
      <c r="G11" s="42">
        <v>11831</v>
      </c>
      <c r="H11" s="29">
        <v>0.56000000000000005</v>
      </c>
      <c r="I11" s="27"/>
      <c r="J11" s="27"/>
      <c r="K11" s="39">
        <f>LARGE(B21:C21,1)/(B21+C21)</f>
        <v>0.56553079947575358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2.52E-2</v>
      </c>
      <c r="C12" s="43">
        <v>5.8799999999999998E-2</v>
      </c>
      <c r="D12" s="43">
        <v>4.0599999999999997E-2</v>
      </c>
      <c r="E12" s="27"/>
      <c r="F12" s="29" t="s">
        <v>10</v>
      </c>
      <c r="G12" s="42">
        <v>16558</v>
      </c>
      <c r="H12" s="29">
        <v>0.78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3.1699999999999999E-2</v>
      </c>
      <c r="C13" s="43">
        <v>5.5E-2</v>
      </c>
      <c r="D13" s="43">
        <v>4.24E-2</v>
      </c>
      <c r="E13" s="27"/>
      <c r="F13" s="29" t="s">
        <v>11</v>
      </c>
      <c r="G13" s="42">
        <v>16128</v>
      </c>
      <c r="H13" s="29">
        <v>0.76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3.6999999999999998E-2</v>
      </c>
      <c r="C14" s="43">
        <v>5.3600000000000002E-2</v>
      </c>
      <c r="D14" s="43">
        <v>4.4600000000000001E-2</v>
      </c>
      <c r="E14" s="27"/>
      <c r="F14" s="29" t="s">
        <v>12</v>
      </c>
      <c r="G14" s="42">
        <v>17573</v>
      </c>
      <c r="H14" s="29">
        <v>0.83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4.6399999999999997E-2</v>
      </c>
      <c r="C15" s="43">
        <v>6.3899999999999998E-2</v>
      </c>
      <c r="D15" s="43">
        <v>5.4399999999999997E-2</v>
      </c>
      <c r="E15" s="27"/>
      <c r="F15" s="29" t="s">
        <v>13</v>
      </c>
      <c r="G15" s="42">
        <v>19175</v>
      </c>
      <c r="H15" s="29">
        <v>0.91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5.7500000000000002E-2</v>
      </c>
      <c r="C16" s="43">
        <v>7.1900000000000006E-2</v>
      </c>
      <c r="D16" s="43">
        <v>6.4100000000000004E-2</v>
      </c>
      <c r="E16" s="27"/>
      <c r="F16" s="29" t="s">
        <v>14</v>
      </c>
      <c r="G16" s="42">
        <v>20567</v>
      </c>
      <c r="H16" s="29">
        <v>0.97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6.8400000000000002E-2</v>
      </c>
      <c r="C17" s="43">
        <v>7.7799999999999994E-2</v>
      </c>
      <c r="D17" s="43">
        <v>7.2700000000000001E-2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7.0400000000000004E-2</v>
      </c>
      <c r="C18" s="43">
        <v>7.1599999999999997E-2</v>
      </c>
      <c r="D18" s="43">
        <v>7.0999999999999994E-2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7.3099999999999998E-2</v>
      </c>
      <c r="C19" s="43">
        <v>6.4199999999999993E-2</v>
      </c>
      <c r="D19" s="43">
        <v>6.9000000000000006E-2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7.6700000000000004E-2</v>
      </c>
      <c r="C20" s="43">
        <v>6.4399999999999999E-2</v>
      </c>
      <c r="D20" s="43">
        <v>7.0999999999999994E-2</v>
      </c>
      <c r="E20" s="27"/>
      <c r="F20" s="29" t="s">
        <v>17</v>
      </c>
      <c r="G20" s="42">
        <v>17367</v>
      </c>
      <c r="H20" s="29">
        <v>0.82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8.6300000000000002E-2</v>
      </c>
      <c r="C21" s="43">
        <v>6.6299999999999998E-2</v>
      </c>
      <c r="D21" s="43">
        <v>7.7100000000000002E-2</v>
      </c>
      <c r="E21" s="27"/>
      <c r="F21" s="29" t="s">
        <v>18</v>
      </c>
      <c r="G21" s="42">
        <v>20725</v>
      </c>
      <c r="H21" s="29">
        <v>0.98</v>
      </c>
      <c r="I21" s="27"/>
      <c r="J21" s="29">
        <v>5</v>
      </c>
      <c r="K21" s="29">
        <v>3158</v>
      </c>
      <c r="L21" s="45">
        <v>42048</v>
      </c>
      <c r="M21" s="29" t="s">
        <v>44</v>
      </c>
      <c r="N21" s="33">
        <f>K21/$F$2</f>
        <v>0.14966824644549764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8.77E-2</v>
      </c>
      <c r="C22" s="43">
        <v>7.1999999999999995E-2</v>
      </c>
      <c r="D22" s="43">
        <v>8.0500000000000002E-2</v>
      </c>
      <c r="E22" s="27"/>
      <c r="F22" s="29" t="s">
        <v>19</v>
      </c>
      <c r="G22" s="42">
        <v>21474</v>
      </c>
      <c r="H22" s="29">
        <v>1.02</v>
      </c>
      <c r="I22" s="27"/>
      <c r="J22" s="29">
        <v>10</v>
      </c>
      <c r="K22" s="29">
        <v>3095</v>
      </c>
      <c r="L22" s="45">
        <v>42048</v>
      </c>
      <c r="M22" s="29" t="s">
        <v>37</v>
      </c>
      <c r="N22" s="33">
        <f t="shared" ref="N22:N28" si="0">K22/$F$2</f>
        <v>0.14668246445497629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7.1099999999999997E-2</v>
      </c>
      <c r="C23" s="43">
        <v>6.1199999999999997E-2</v>
      </c>
      <c r="D23" s="43">
        <v>6.6600000000000006E-2</v>
      </c>
      <c r="E23" s="27"/>
      <c r="F23" s="29" t="s">
        <v>20</v>
      </c>
      <c r="G23" s="42">
        <v>21598</v>
      </c>
      <c r="H23" s="29">
        <v>1.02</v>
      </c>
      <c r="I23" s="27"/>
      <c r="J23" s="29">
        <v>20</v>
      </c>
      <c r="K23" s="29">
        <v>3028</v>
      </c>
      <c r="L23" s="45">
        <v>42058</v>
      </c>
      <c r="M23" s="29" t="s">
        <v>45</v>
      </c>
      <c r="N23" s="33">
        <f t="shared" si="0"/>
        <v>0.14350710900473934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5.4899999999999997E-2</v>
      </c>
      <c r="C24" s="43">
        <v>4.3200000000000002E-2</v>
      </c>
      <c r="D24" s="43">
        <v>4.9500000000000002E-2</v>
      </c>
      <c r="E24" s="27"/>
      <c r="F24" s="29" t="s">
        <v>21</v>
      </c>
      <c r="G24" s="42">
        <v>22223</v>
      </c>
      <c r="H24" s="29">
        <v>1.05</v>
      </c>
      <c r="I24" s="27"/>
      <c r="J24" s="29">
        <v>30</v>
      </c>
      <c r="K24" s="29">
        <v>2973</v>
      </c>
      <c r="L24" s="45">
        <v>42059</v>
      </c>
      <c r="M24" s="29" t="s">
        <v>45</v>
      </c>
      <c r="N24" s="33">
        <f t="shared" si="0"/>
        <v>0.1409004739336493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4.8500000000000001E-2</v>
      </c>
      <c r="C25" s="43">
        <v>2.8000000000000001E-2</v>
      </c>
      <c r="D25" s="43">
        <v>3.9100000000000003E-2</v>
      </c>
      <c r="E25" s="27"/>
      <c r="F25" s="29" t="s">
        <v>22</v>
      </c>
      <c r="G25" s="42">
        <v>23383</v>
      </c>
      <c r="H25" s="29">
        <v>1.1100000000000001</v>
      </c>
      <c r="I25" s="27"/>
      <c r="J25" s="29">
        <v>50</v>
      </c>
      <c r="K25" s="29">
        <v>2910</v>
      </c>
      <c r="L25" s="45">
        <v>42058</v>
      </c>
      <c r="M25" s="29" t="s">
        <v>37</v>
      </c>
      <c r="N25" s="33">
        <f t="shared" si="0"/>
        <v>0.13791469194312797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4.2900000000000001E-2</v>
      </c>
      <c r="C26" s="43">
        <v>2.35E-2</v>
      </c>
      <c r="D26" s="43">
        <v>3.4000000000000002E-2</v>
      </c>
      <c r="E26" s="27"/>
      <c r="F26" s="29" t="s">
        <v>23</v>
      </c>
      <c r="G26" s="42">
        <v>21001</v>
      </c>
      <c r="H26" s="29">
        <v>0.99</v>
      </c>
      <c r="I26" s="27"/>
      <c r="J26" s="29">
        <v>100</v>
      </c>
      <c r="K26" s="29">
        <v>2795</v>
      </c>
      <c r="L26" s="45">
        <v>42060</v>
      </c>
      <c r="M26" s="29" t="s">
        <v>52</v>
      </c>
      <c r="N26" s="33">
        <f t="shared" si="0"/>
        <v>0.13246445497630333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3.2899999999999999E-2</v>
      </c>
      <c r="C27" s="43">
        <v>1.4500000000000001E-2</v>
      </c>
      <c r="D27" s="43">
        <v>2.4400000000000002E-2</v>
      </c>
      <c r="E27" s="27"/>
      <c r="F27" s="27"/>
      <c r="G27" s="27"/>
      <c r="H27" s="27"/>
      <c r="I27" s="27"/>
      <c r="J27" s="29">
        <v>150</v>
      </c>
      <c r="K27" s="29">
        <v>2689</v>
      </c>
      <c r="L27" s="45">
        <v>42027</v>
      </c>
      <c r="M27" s="29" t="s">
        <v>37</v>
      </c>
      <c r="N27" s="33">
        <f t="shared" si="0"/>
        <v>0.12744075829383886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2.0799999999999999E-2</v>
      </c>
      <c r="C28" s="43">
        <v>1.18E-2</v>
      </c>
      <c r="D28" s="43">
        <v>1.66E-2</v>
      </c>
      <c r="E28" s="27"/>
      <c r="F28" s="27"/>
      <c r="G28" s="27"/>
      <c r="H28" s="27"/>
      <c r="I28" s="27"/>
      <c r="J28" s="29">
        <v>200</v>
      </c>
      <c r="K28" s="29">
        <v>2623</v>
      </c>
      <c r="L28" s="45">
        <v>42008</v>
      </c>
      <c r="M28" s="29" t="s">
        <v>52</v>
      </c>
      <c r="N28" s="33">
        <f t="shared" si="0"/>
        <v>0.12431279620853081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105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23800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7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1.8200000000000001E-2</v>
      </c>
      <c r="C5" s="43">
        <v>9.1000000000000004E-3</v>
      </c>
      <c r="D5" s="43">
        <v>1.3299999999999999E-2</v>
      </c>
      <c r="E5" s="27"/>
      <c r="F5" s="29" t="s">
        <v>3</v>
      </c>
      <c r="G5" s="42">
        <v>29312</v>
      </c>
      <c r="H5" s="29">
        <v>1.23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9.1000000000000004E-3</v>
      </c>
      <c r="C6" s="43">
        <v>4.1999999999999997E-3</v>
      </c>
      <c r="D6" s="43">
        <v>6.4999999999999997E-3</v>
      </c>
      <c r="E6" s="27"/>
      <c r="F6" s="29" t="s">
        <v>4</v>
      </c>
      <c r="G6" s="42">
        <v>32418</v>
      </c>
      <c r="H6" s="29">
        <v>1.35</v>
      </c>
      <c r="I6" s="27"/>
      <c r="J6" s="40" t="s">
        <v>35</v>
      </c>
      <c r="K6" s="41">
        <f>LARGE((K8,K9),1)</f>
        <v>0.7595307917888563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4.4999999999999997E-3</v>
      </c>
      <c r="C7" s="43">
        <v>2.7000000000000001E-3</v>
      </c>
      <c r="D7" s="43">
        <v>3.5000000000000001E-3</v>
      </c>
      <c r="E7" s="27"/>
      <c r="F7" s="29" t="s">
        <v>5</v>
      </c>
      <c r="G7" s="42">
        <v>27276</v>
      </c>
      <c r="H7" s="29">
        <v>1.1399999999999999</v>
      </c>
      <c r="I7" s="27"/>
      <c r="J7" s="32" t="s">
        <v>36</v>
      </c>
      <c r="K7" s="41">
        <f>LARGE((K10,K11),1)</f>
        <v>0.5892857142857143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2.8E-3</v>
      </c>
      <c r="C8" s="43">
        <v>6.7999999999999996E-3</v>
      </c>
      <c r="D8" s="43">
        <v>4.8999999999999998E-3</v>
      </c>
      <c r="E8" s="27"/>
      <c r="F8" s="29" t="s">
        <v>6</v>
      </c>
      <c r="G8" s="42">
        <v>21833</v>
      </c>
      <c r="H8" s="29">
        <v>0.91</v>
      </c>
      <c r="I8" s="27"/>
      <c r="J8" s="27"/>
      <c r="K8" s="39">
        <f>LARGE(B11:C11,1)/(B11+C11)</f>
        <v>0.7595307917888563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6.1999999999999998E-3</v>
      </c>
      <c r="C9" s="43">
        <v>2.1399999999999999E-2</v>
      </c>
      <c r="D9" s="43">
        <v>1.43E-2</v>
      </c>
      <c r="E9" s="27"/>
      <c r="F9" s="29" t="s">
        <v>7</v>
      </c>
      <c r="G9" s="42">
        <v>18818</v>
      </c>
      <c r="H9" s="29">
        <v>0.79</v>
      </c>
      <c r="I9" s="27"/>
      <c r="J9" s="27"/>
      <c r="K9" s="39">
        <f>LARGE(B12:C12,1)/(B12+C12)</f>
        <v>0.73162583518930957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1.15E-2</v>
      </c>
      <c r="C10" s="43">
        <v>3.2800000000000003E-2</v>
      </c>
      <c r="D10" s="43">
        <v>2.29E-2</v>
      </c>
      <c r="E10" s="27"/>
      <c r="F10" s="29" t="s">
        <v>8</v>
      </c>
      <c r="G10" s="42">
        <v>18270</v>
      </c>
      <c r="H10" s="29">
        <v>0.76</v>
      </c>
      <c r="I10" s="27"/>
      <c r="J10" s="27"/>
      <c r="K10" s="39">
        <f>LARGE(B20:C20,1)/(B20+C20)</f>
        <v>0.5892857142857143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1.6400000000000001E-2</v>
      </c>
      <c r="C11" s="43">
        <v>5.1799999999999999E-2</v>
      </c>
      <c r="D11" s="43">
        <v>3.5299999999999998E-2</v>
      </c>
      <c r="E11" s="27"/>
      <c r="F11" s="29" t="s">
        <v>9</v>
      </c>
      <c r="G11" s="42">
        <v>18171</v>
      </c>
      <c r="H11" s="29">
        <v>0.76</v>
      </c>
      <c r="I11" s="27"/>
      <c r="J11" s="27"/>
      <c r="K11" s="39">
        <f>LARGE(B21:C21,1)/(B21+C21)</f>
        <v>0.58779149519890261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2.41E-2</v>
      </c>
      <c r="C12" s="43">
        <v>6.5699999999999995E-2</v>
      </c>
      <c r="D12" s="43">
        <v>4.6199999999999998E-2</v>
      </c>
      <c r="E12" s="27"/>
      <c r="F12" s="29" t="s">
        <v>10</v>
      </c>
      <c r="G12" s="42">
        <v>18180</v>
      </c>
      <c r="H12" s="29">
        <v>0.76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2.5999999999999999E-2</v>
      </c>
      <c r="C13" s="43">
        <v>6.4899999999999999E-2</v>
      </c>
      <c r="D13" s="43">
        <v>4.6699999999999998E-2</v>
      </c>
      <c r="E13" s="27"/>
      <c r="F13" s="29" t="s">
        <v>11</v>
      </c>
      <c r="G13" s="42">
        <v>22272</v>
      </c>
      <c r="H13" s="29">
        <v>0.93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3.1300000000000001E-2</v>
      </c>
      <c r="C14" s="43">
        <v>5.9900000000000002E-2</v>
      </c>
      <c r="D14" s="43">
        <v>4.65E-2</v>
      </c>
      <c r="E14" s="27"/>
      <c r="F14" s="29" t="s">
        <v>12</v>
      </c>
      <c r="G14" s="42">
        <v>24383</v>
      </c>
      <c r="H14" s="29">
        <v>1.02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4.2599999999999999E-2</v>
      </c>
      <c r="C15" s="43">
        <v>6.54E-2</v>
      </c>
      <c r="D15" s="43">
        <v>5.4800000000000001E-2</v>
      </c>
      <c r="E15" s="27"/>
      <c r="F15" s="29" t="s">
        <v>13</v>
      </c>
      <c r="G15" s="42">
        <v>26054</v>
      </c>
      <c r="H15" s="29">
        <v>1.0900000000000001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5.3600000000000002E-2</v>
      </c>
      <c r="C16" s="43">
        <v>7.0599999999999996E-2</v>
      </c>
      <c r="D16" s="43">
        <v>6.2600000000000003E-2</v>
      </c>
      <c r="E16" s="27"/>
      <c r="F16" s="29" t="s">
        <v>14</v>
      </c>
      <c r="G16" s="42">
        <v>28787</v>
      </c>
      <c r="H16" s="29">
        <v>1.2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6.6900000000000001E-2</v>
      </c>
      <c r="C17" s="43">
        <v>6.9699999999999998E-2</v>
      </c>
      <c r="D17" s="43">
        <v>6.83E-2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7.0900000000000005E-2</v>
      </c>
      <c r="C18" s="43">
        <v>6.2100000000000002E-2</v>
      </c>
      <c r="D18" s="43">
        <v>6.6199999999999995E-2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7.3899999999999993E-2</v>
      </c>
      <c r="C19" s="43">
        <v>5.5599999999999997E-2</v>
      </c>
      <c r="D19" s="43">
        <v>6.4100000000000004E-2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7.9200000000000007E-2</v>
      </c>
      <c r="C20" s="43">
        <v>5.5199999999999999E-2</v>
      </c>
      <c r="D20" s="43">
        <v>6.6400000000000001E-2</v>
      </c>
      <c r="E20" s="27"/>
      <c r="F20" s="29" t="s">
        <v>17</v>
      </c>
      <c r="G20" s="42">
        <v>19734</v>
      </c>
      <c r="H20" s="29">
        <v>0.82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8.5699999999999998E-2</v>
      </c>
      <c r="C21" s="43">
        <v>6.0100000000000001E-2</v>
      </c>
      <c r="D21" s="43">
        <v>7.2099999999999997E-2</v>
      </c>
      <c r="E21" s="27"/>
      <c r="F21" s="29" t="s">
        <v>18</v>
      </c>
      <c r="G21" s="42">
        <v>23564</v>
      </c>
      <c r="H21" s="29">
        <v>0.98</v>
      </c>
      <c r="I21" s="27"/>
      <c r="J21" s="29">
        <v>5</v>
      </c>
      <c r="K21" s="29">
        <v>2781</v>
      </c>
      <c r="L21" s="45">
        <v>42062</v>
      </c>
      <c r="M21" s="29" t="s">
        <v>38</v>
      </c>
      <c r="N21" s="33">
        <f>K21/$F$2</f>
        <v>0.11684873949579833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8.6999999999999994E-2</v>
      </c>
      <c r="C22" s="43">
        <v>6.2700000000000006E-2</v>
      </c>
      <c r="D22" s="43">
        <v>7.4099999999999999E-2</v>
      </c>
      <c r="E22" s="27"/>
      <c r="F22" s="29" t="s">
        <v>19</v>
      </c>
      <c r="G22" s="42">
        <v>24565</v>
      </c>
      <c r="H22" s="29">
        <v>1.03</v>
      </c>
      <c r="I22" s="27"/>
      <c r="J22" s="29">
        <v>10</v>
      </c>
      <c r="K22" s="29">
        <v>2649</v>
      </c>
      <c r="L22" s="45">
        <v>42061</v>
      </c>
      <c r="M22" s="29" t="s">
        <v>38</v>
      </c>
      <c r="N22" s="33">
        <f t="shared" ref="N22:N28" si="0">K22/$F$2</f>
        <v>0.11130252100840336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7.3899999999999993E-2</v>
      </c>
      <c r="C23" s="43">
        <v>5.2200000000000003E-2</v>
      </c>
      <c r="D23" s="43">
        <v>6.2399999999999997E-2</v>
      </c>
      <c r="E23" s="27"/>
      <c r="F23" s="29" t="s">
        <v>20</v>
      </c>
      <c r="G23" s="42">
        <v>24589</v>
      </c>
      <c r="H23" s="29">
        <v>1.03</v>
      </c>
      <c r="I23" s="27"/>
      <c r="J23" s="29">
        <v>20</v>
      </c>
      <c r="K23" s="29">
        <v>2555</v>
      </c>
      <c r="L23" s="45">
        <v>42048</v>
      </c>
      <c r="M23" s="29" t="s">
        <v>38</v>
      </c>
      <c r="N23" s="33">
        <f t="shared" si="0"/>
        <v>0.10735294117647058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5.9700000000000003E-2</v>
      </c>
      <c r="C24" s="43">
        <v>3.8199999999999998E-2</v>
      </c>
      <c r="D24" s="43">
        <v>4.8300000000000003E-2</v>
      </c>
      <c r="E24" s="27"/>
      <c r="F24" s="29" t="s">
        <v>21</v>
      </c>
      <c r="G24" s="42">
        <v>24775</v>
      </c>
      <c r="H24" s="29">
        <v>1.04</v>
      </c>
      <c r="I24" s="27"/>
      <c r="J24" s="29">
        <v>30</v>
      </c>
      <c r="K24" s="29">
        <v>2519</v>
      </c>
      <c r="L24" s="45">
        <v>42357</v>
      </c>
      <c r="M24" s="29" t="s">
        <v>52</v>
      </c>
      <c r="N24" s="33">
        <f t="shared" si="0"/>
        <v>0.10584033613445377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5.0799999999999998E-2</v>
      </c>
      <c r="C25" s="43">
        <v>2.9000000000000001E-2</v>
      </c>
      <c r="D25" s="43">
        <v>3.9199999999999999E-2</v>
      </c>
      <c r="E25" s="27"/>
      <c r="F25" s="29" t="s">
        <v>22</v>
      </c>
      <c r="G25" s="42">
        <v>26108</v>
      </c>
      <c r="H25" s="29">
        <v>1.0900000000000001</v>
      </c>
      <c r="I25" s="27"/>
      <c r="J25" s="29">
        <v>50</v>
      </c>
      <c r="K25" s="29">
        <v>2457</v>
      </c>
      <c r="L25" s="45">
        <v>42045</v>
      </c>
      <c r="M25" s="29" t="s">
        <v>38</v>
      </c>
      <c r="N25" s="33">
        <f t="shared" si="0"/>
        <v>0.10323529411764706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4.8800000000000003E-2</v>
      </c>
      <c r="C26" s="43">
        <v>2.3400000000000001E-2</v>
      </c>
      <c r="D26" s="43">
        <v>3.5299999999999998E-2</v>
      </c>
      <c r="E26" s="27"/>
      <c r="F26" s="29" t="s">
        <v>23</v>
      </c>
      <c r="G26" s="42">
        <v>23940</v>
      </c>
      <c r="H26" s="29">
        <v>1</v>
      </c>
      <c r="I26" s="27"/>
      <c r="J26" s="29">
        <v>100</v>
      </c>
      <c r="K26" s="29">
        <v>2354</v>
      </c>
      <c r="L26" s="45">
        <v>42048</v>
      </c>
      <c r="M26" s="29" t="s">
        <v>49</v>
      </c>
      <c r="N26" s="33">
        <f t="shared" si="0"/>
        <v>9.8907563025210088E-2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3.44E-2</v>
      </c>
      <c r="C27" s="43">
        <v>2.0199999999999999E-2</v>
      </c>
      <c r="D27" s="43">
        <v>2.6800000000000001E-2</v>
      </c>
      <c r="E27" s="27"/>
      <c r="F27" s="27"/>
      <c r="G27" s="27"/>
      <c r="H27" s="27"/>
      <c r="I27" s="27"/>
      <c r="J27" s="29">
        <v>150</v>
      </c>
      <c r="K27" s="29">
        <v>2302</v>
      </c>
      <c r="L27" s="45">
        <v>42034</v>
      </c>
      <c r="M27" s="29" t="s">
        <v>44</v>
      </c>
      <c r="N27" s="33">
        <f t="shared" si="0"/>
        <v>9.6722689075630253E-2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2.2599999999999999E-2</v>
      </c>
      <c r="C28" s="43">
        <v>1.6400000000000001E-2</v>
      </c>
      <c r="D28" s="43">
        <v>1.9300000000000001E-2</v>
      </c>
      <c r="E28" s="27"/>
      <c r="F28" s="27"/>
      <c r="G28" s="27"/>
      <c r="H28" s="27"/>
      <c r="I28" s="27"/>
      <c r="J28" s="29">
        <v>200</v>
      </c>
      <c r="K28" s="29">
        <v>2248</v>
      </c>
      <c r="L28" s="45">
        <v>42064</v>
      </c>
      <c r="M28" s="29" t="s">
        <v>46</v>
      </c>
      <c r="N28" s="33">
        <f t="shared" si="0"/>
        <v>9.4453781512605042E-2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106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10800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7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5.8999999999999999E-3</v>
      </c>
      <c r="C5" s="43">
        <v>3.2000000000000002E-3</v>
      </c>
      <c r="D5" s="43">
        <v>4.5999999999999999E-3</v>
      </c>
      <c r="E5" s="27"/>
      <c r="F5" s="29" t="s">
        <v>3</v>
      </c>
      <c r="G5" s="42">
        <v>11551</v>
      </c>
      <c r="H5" s="29">
        <v>1.07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3.3999999999999998E-3</v>
      </c>
      <c r="C6" s="43">
        <v>2E-3</v>
      </c>
      <c r="D6" s="43">
        <v>2.7000000000000001E-3</v>
      </c>
      <c r="E6" s="27"/>
      <c r="F6" s="29" t="s">
        <v>4</v>
      </c>
      <c r="G6" s="42">
        <v>12644</v>
      </c>
      <c r="H6" s="29">
        <v>1.17</v>
      </c>
      <c r="I6" s="27"/>
      <c r="J6" s="40" t="s">
        <v>35</v>
      </c>
      <c r="K6" s="41">
        <f>LARGE((K8,K9),1)</f>
        <v>0.68541033434650456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2.3E-3</v>
      </c>
      <c r="C7" s="43">
        <v>1.9E-3</v>
      </c>
      <c r="D7" s="43">
        <v>2.0999999999999999E-3</v>
      </c>
      <c r="E7" s="27"/>
      <c r="F7" s="29" t="s">
        <v>5</v>
      </c>
      <c r="G7" s="42">
        <v>13318</v>
      </c>
      <c r="H7" s="29">
        <v>1.24</v>
      </c>
      <c r="I7" s="27"/>
      <c r="J7" s="32" t="s">
        <v>36</v>
      </c>
      <c r="K7" s="41">
        <f>LARGE((K10,K11),1)</f>
        <v>0.57276119402985071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1.5E-3</v>
      </c>
      <c r="C8" s="43">
        <v>2.0999999999999999E-3</v>
      </c>
      <c r="D8" s="43">
        <v>1.8E-3</v>
      </c>
      <c r="E8" s="27"/>
      <c r="F8" s="29" t="s">
        <v>6</v>
      </c>
      <c r="G8" s="42">
        <v>11216</v>
      </c>
      <c r="H8" s="29">
        <v>1.04</v>
      </c>
      <c r="I8" s="27"/>
      <c r="J8" s="27"/>
      <c r="K8" s="39">
        <f>LARGE(B11:C11,1)/(B11+C11)</f>
        <v>0.68541033434650456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3.3999999999999998E-3</v>
      </c>
      <c r="C9" s="43">
        <v>6.3E-3</v>
      </c>
      <c r="D9" s="43">
        <v>4.7999999999999996E-3</v>
      </c>
      <c r="E9" s="27"/>
      <c r="F9" s="29" t="s">
        <v>7</v>
      </c>
      <c r="G9" s="42">
        <v>9962</v>
      </c>
      <c r="H9" s="29">
        <v>0.93</v>
      </c>
      <c r="I9" s="27"/>
      <c r="J9" s="27"/>
      <c r="K9" s="39">
        <f>LARGE(B12:C12,1)/(B12+C12)</f>
        <v>0.68054504163512486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7.1999999999999998E-3</v>
      </c>
      <c r="C10" s="43">
        <v>1.8800000000000001E-2</v>
      </c>
      <c r="D10" s="43">
        <v>1.2699999999999999E-2</v>
      </c>
      <c r="E10" s="27"/>
      <c r="F10" s="29" t="s">
        <v>8</v>
      </c>
      <c r="G10" s="42">
        <v>8833</v>
      </c>
      <c r="H10" s="29">
        <v>0.82</v>
      </c>
      <c r="I10" s="27"/>
      <c r="J10" s="27"/>
      <c r="K10" s="39">
        <f>LARGE(B20:C20,1)/(B20+C20)</f>
        <v>0.57276119402985071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2.07E-2</v>
      </c>
      <c r="C11" s="43">
        <v>4.5100000000000001E-2</v>
      </c>
      <c r="D11" s="43">
        <v>3.2300000000000002E-2</v>
      </c>
      <c r="E11" s="27"/>
      <c r="F11" s="29" t="s">
        <v>9</v>
      </c>
      <c r="G11" s="42">
        <v>8647</v>
      </c>
      <c r="H11" s="29">
        <v>0.8</v>
      </c>
      <c r="I11" s="27"/>
      <c r="J11" s="27"/>
      <c r="K11" s="39">
        <f>LARGE(B21:C21,1)/(B21+C21)</f>
        <v>0.56613418530351434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4.2200000000000001E-2</v>
      </c>
      <c r="C12" s="43">
        <v>8.9899999999999994E-2</v>
      </c>
      <c r="D12" s="43">
        <v>6.4799999999999996E-2</v>
      </c>
      <c r="E12" s="27"/>
      <c r="F12" s="29" t="s">
        <v>10</v>
      </c>
      <c r="G12" s="42">
        <v>9228</v>
      </c>
      <c r="H12" s="29">
        <v>0.86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6.1899999999999997E-2</v>
      </c>
      <c r="C13" s="43">
        <v>8.6499999999999994E-2</v>
      </c>
      <c r="D13" s="43">
        <v>7.3599999999999999E-2</v>
      </c>
      <c r="E13" s="27"/>
      <c r="F13" s="29" t="s">
        <v>11</v>
      </c>
      <c r="G13" s="42">
        <v>10031</v>
      </c>
      <c r="H13" s="29">
        <v>0.93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5.3199999999999997E-2</v>
      </c>
      <c r="C14" s="43">
        <v>5.7599999999999998E-2</v>
      </c>
      <c r="D14" s="43">
        <v>5.5300000000000002E-2</v>
      </c>
      <c r="E14" s="27"/>
      <c r="F14" s="29" t="s">
        <v>12</v>
      </c>
      <c r="G14" s="42">
        <v>10940</v>
      </c>
      <c r="H14" s="29">
        <v>1.02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5.74E-2</v>
      </c>
      <c r="C15" s="43">
        <v>0.06</v>
      </c>
      <c r="D15" s="43">
        <v>5.8599999999999999E-2</v>
      </c>
      <c r="E15" s="27"/>
      <c r="F15" s="29" t="s">
        <v>13</v>
      </c>
      <c r="G15" s="42">
        <v>11256</v>
      </c>
      <c r="H15" s="29">
        <v>1.05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6.2399999999999997E-2</v>
      </c>
      <c r="C16" s="43">
        <v>6.59E-2</v>
      </c>
      <c r="D16" s="43">
        <v>6.4100000000000004E-2</v>
      </c>
      <c r="E16" s="27"/>
      <c r="F16" s="29" t="s">
        <v>14</v>
      </c>
      <c r="G16" s="42">
        <v>11435</v>
      </c>
      <c r="H16" s="29">
        <v>1.06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6.8900000000000003E-2</v>
      </c>
      <c r="C17" s="43">
        <v>6.8400000000000002E-2</v>
      </c>
      <c r="D17" s="43">
        <v>6.8699999999999997E-2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6.8699999999999997E-2</v>
      </c>
      <c r="C18" s="43">
        <v>6.7799999999999999E-2</v>
      </c>
      <c r="D18" s="43">
        <v>6.83E-2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7.5600000000000001E-2</v>
      </c>
      <c r="C19" s="43">
        <v>7.0199999999999999E-2</v>
      </c>
      <c r="D19" s="43">
        <v>7.2999999999999995E-2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9.2100000000000001E-2</v>
      </c>
      <c r="C20" s="43">
        <v>6.8699999999999997E-2</v>
      </c>
      <c r="D20" s="43">
        <v>8.1000000000000003E-2</v>
      </c>
      <c r="E20" s="27"/>
      <c r="F20" s="29" t="s">
        <v>17</v>
      </c>
      <c r="G20" s="42">
        <v>7015</v>
      </c>
      <c r="H20" s="29">
        <v>0.65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8.8599999999999998E-2</v>
      </c>
      <c r="C21" s="43">
        <v>6.7900000000000002E-2</v>
      </c>
      <c r="D21" s="43">
        <v>7.8799999999999995E-2</v>
      </c>
      <c r="E21" s="27"/>
      <c r="F21" s="29" t="s">
        <v>18</v>
      </c>
      <c r="G21" s="42">
        <v>11234</v>
      </c>
      <c r="H21" s="29">
        <v>1.04</v>
      </c>
      <c r="I21" s="27"/>
      <c r="J21" s="29">
        <v>5</v>
      </c>
      <c r="K21" s="29">
        <v>1655</v>
      </c>
      <c r="L21" s="45">
        <v>42087</v>
      </c>
      <c r="M21" s="29" t="s">
        <v>37</v>
      </c>
      <c r="N21" s="33">
        <f t="shared" ref="N21:N28" si="0">K21/$F$2</f>
        <v>0.15324074074074073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9.8799999999999999E-2</v>
      </c>
      <c r="C22" s="43">
        <v>6.9599999999999995E-2</v>
      </c>
      <c r="D22" s="43">
        <v>8.5000000000000006E-2</v>
      </c>
      <c r="E22" s="27"/>
      <c r="F22" s="29" t="s">
        <v>19</v>
      </c>
      <c r="G22" s="42">
        <v>12092</v>
      </c>
      <c r="H22" s="29">
        <v>1.1200000000000001</v>
      </c>
      <c r="I22" s="27"/>
      <c r="J22" s="29">
        <v>10</v>
      </c>
      <c r="K22" s="29">
        <v>1569</v>
      </c>
      <c r="L22" s="45">
        <v>42244</v>
      </c>
      <c r="M22" s="29" t="s">
        <v>37</v>
      </c>
      <c r="N22" s="33">
        <f t="shared" si="0"/>
        <v>0.14527777777777778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6.6000000000000003E-2</v>
      </c>
      <c r="C23" s="43">
        <v>5.1700000000000003E-2</v>
      </c>
      <c r="D23" s="43">
        <v>5.9200000000000003E-2</v>
      </c>
      <c r="E23" s="27"/>
      <c r="F23" s="29" t="s">
        <v>20</v>
      </c>
      <c r="G23" s="42">
        <v>12105</v>
      </c>
      <c r="H23" s="29">
        <v>1.1200000000000001</v>
      </c>
      <c r="I23" s="27"/>
      <c r="J23" s="29">
        <v>20</v>
      </c>
      <c r="K23" s="29">
        <v>1348</v>
      </c>
      <c r="L23" s="45">
        <v>42073</v>
      </c>
      <c r="M23" s="29" t="s">
        <v>38</v>
      </c>
      <c r="N23" s="33">
        <f t="shared" si="0"/>
        <v>0.12481481481481481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4.1200000000000001E-2</v>
      </c>
      <c r="C24" s="43">
        <v>3.4200000000000001E-2</v>
      </c>
      <c r="D24" s="43">
        <v>3.7900000000000003E-2</v>
      </c>
      <c r="E24" s="27"/>
      <c r="F24" s="29" t="s">
        <v>21</v>
      </c>
      <c r="G24" s="42">
        <v>11867</v>
      </c>
      <c r="H24" s="29">
        <v>1.1000000000000001</v>
      </c>
      <c r="I24" s="27"/>
      <c r="J24" s="29">
        <v>30</v>
      </c>
      <c r="K24" s="29">
        <v>1314</v>
      </c>
      <c r="L24" s="45">
        <v>42066</v>
      </c>
      <c r="M24" s="29" t="s">
        <v>37</v>
      </c>
      <c r="N24" s="33">
        <f t="shared" si="0"/>
        <v>0.12166666666666667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2.9899999999999999E-2</v>
      </c>
      <c r="C25" s="43">
        <v>2.5399999999999999E-2</v>
      </c>
      <c r="D25" s="43">
        <v>2.7799999999999998E-2</v>
      </c>
      <c r="E25" s="27"/>
      <c r="F25" s="29" t="s">
        <v>22</v>
      </c>
      <c r="G25" s="42">
        <v>12430</v>
      </c>
      <c r="H25" s="29">
        <v>1.1499999999999999</v>
      </c>
      <c r="I25" s="27"/>
      <c r="J25" s="29">
        <v>50</v>
      </c>
      <c r="K25" s="29">
        <v>1270</v>
      </c>
      <c r="L25" s="45">
        <v>42040</v>
      </c>
      <c r="M25" s="29" t="s">
        <v>37</v>
      </c>
      <c r="N25" s="33">
        <f t="shared" si="0"/>
        <v>0.1175925925925926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2.2700000000000001E-2</v>
      </c>
      <c r="C26" s="43">
        <v>1.8700000000000001E-2</v>
      </c>
      <c r="D26" s="43">
        <v>2.0799999999999999E-2</v>
      </c>
      <c r="E26" s="27"/>
      <c r="F26" s="29" t="s">
        <v>23</v>
      </c>
      <c r="G26" s="42">
        <v>8688</v>
      </c>
      <c r="H26" s="29">
        <v>0.81</v>
      </c>
      <c r="I26" s="27"/>
      <c r="J26" s="29">
        <v>100</v>
      </c>
      <c r="K26" s="29">
        <v>1215</v>
      </c>
      <c r="L26" s="45">
        <v>42088</v>
      </c>
      <c r="M26" s="29" t="s">
        <v>78</v>
      </c>
      <c r="N26" s="33">
        <f t="shared" si="0"/>
        <v>0.1125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1.7000000000000001E-2</v>
      </c>
      <c r="C27" s="43">
        <v>1.18E-2</v>
      </c>
      <c r="D27" s="43">
        <v>1.4500000000000001E-2</v>
      </c>
      <c r="E27" s="27"/>
      <c r="F27" s="27"/>
      <c r="G27" s="27"/>
      <c r="H27" s="27"/>
      <c r="I27" s="27"/>
      <c r="J27" s="29">
        <v>150</v>
      </c>
      <c r="K27" s="29">
        <v>1190</v>
      </c>
      <c r="L27" s="45">
        <v>42018</v>
      </c>
      <c r="M27" s="29" t="s">
        <v>37</v>
      </c>
      <c r="N27" s="33">
        <f t="shared" si="0"/>
        <v>0.11018518518518519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8.9999999999999993E-3</v>
      </c>
      <c r="C28" s="43">
        <v>6.1999999999999998E-3</v>
      </c>
      <c r="D28" s="43">
        <v>7.6E-3</v>
      </c>
      <c r="E28" s="27"/>
      <c r="F28" s="27"/>
      <c r="G28" s="27"/>
      <c r="H28" s="27"/>
      <c r="I28" s="27"/>
      <c r="J28" s="29">
        <v>200</v>
      </c>
      <c r="K28" s="29">
        <v>1169</v>
      </c>
      <c r="L28" s="45">
        <v>42285</v>
      </c>
      <c r="M28" s="29" t="s">
        <v>37</v>
      </c>
      <c r="N28" s="33">
        <f t="shared" si="0"/>
        <v>0.10824074074074073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107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13200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7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4.1999999999999997E-3</v>
      </c>
      <c r="C5" s="43">
        <v>6.4999999999999997E-3</v>
      </c>
      <c r="D5" s="43">
        <v>5.4000000000000003E-3</v>
      </c>
      <c r="E5" s="27"/>
      <c r="F5" s="29" t="s">
        <v>3</v>
      </c>
      <c r="G5" s="42">
        <v>14831</v>
      </c>
      <c r="H5" s="29">
        <v>1.1200000000000001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2.2000000000000001E-3</v>
      </c>
      <c r="C6" s="43">
        <v>3.5999999999999999E-3</v>
      </c>
      <c r="D6" s="43">
        <v>2.8999999999999998E-3</v>
      </c>
      <c r="E6" s="27"/>
      <c r="F6" s="29" t="s">
        <v>4</v>
      </c>
      <c r="G6" s="42">
        <v>16718</v>
      </c>
      <c r="H6" s="29">
        <v>1.26</v>
      </c>
      <c r="I6" s="27"/>
      <c r="J6" s="40" t="s">
        <v>35</v>
      </c>
      <c r="K6" s="41">
        <f>LARGE((K8,K9),1)</f>
        <v>0.55849056603773584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1.2999999999999999E-3</v>
      </c>
      <c r="C7" s="43">
        <v>2.3999999999999998E-3</v>
      </c>
      <c r="D7" s="43">
        <v>1.8E-3</v>
      </c>
      <c r="E7" s="27"/>
      <c r="F7" s="29" t="s">
        <v>5</v>
      </c>
      <c r="G7" s="42">
        <v>16639</v>
      </c>
      <c r="H7" s="29">
        <v>1.26</v>
      </c>
      <c r="I7" s="27"/>
      <c r="J7" s="32" t="s">
        <v>36</v>
      </c>
      <c r="K7" s="41">
        <f>LARGE((K10,K11),1)</f>
        <v>0.54408212560386471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1.1999999999999999E-3</v>
      </c>
      <c r="C8" s="43">
        <v>1.5E-3</v>
      </c>
      <c r="D8" s="43">
        <v>1.4E-3</v>
      </c>
      <c r="E8" s="27"/>
      <c r="F8" s="29" t="s">
        <v>6</v>
      </c>
      <c r="G8" s="42">
        <v>14300</v>
      </c>
      <c r="H8" s="29">
        <v>1.08</v>
      </c>
      <c r="I8" s="27"/>
      <c r="J8" s="27"/>
      <c r="K8" s="39">
        <f>LARGE(B11:C11,1)/(B11+C11)</f>
        <v>0.51592356687898078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2.7000000000000001E-3</v>
      </c>
      <c r="C9" s="43">
        <v>2.2000000000000001E-3</v>
      </c>
      <c r="D9" s="43">
        <v>2.5000000000000001E-3</v>
      </c>
      <c r="E9" s="27"/>
      <c r="F9" s="29" t="s">
        <v>7</v>
      </c>
      <c r="G9" s="42">
        <v>11946</v>
      </c>
      <c r="H9" s="29">
        <v>0.9</v>
      </c>
      <c r="I9" s="27"/>
      <c r="J9" s="27"/>
      <c r="K9" s="39">
        <f>LARGE(B12:C12,1)/(B12+C12)</f>
        <v>0.55849056603773584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8.2000000000000007E-3</v>
      </c>
      <c r="C10" s="43">
        <v>8.0000000000000002E-3</v>
      </c>
      <c r="D10" s="43">
        <v>8.0999999999999996E-3</v>
      </c>
      <c r="E10" s="27"/>
      <c r="F10" s="29" t="s">
        <v>8</v>
      </c>
      <c r="G10" s="42">
        <v>10755</v>
      </c>
      <c r="H10" s="29">
        <v>0.81</v>
      </c>
      <c r="I10" s="27"/>
      <c r="J10" s="27"/>
      <c r="K10" s="39">
        <f>LARGE(B20:C20,1)/(B20+C20)</f>
        <v>0.50132978723404265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2.2800000000000001E-2</v>
      </c>
      <c r="C11" s="43">
        <v>2.4299999999999999E-2</v>
      </c>
      <c r="D11" s="43">
        <v>2.35E-2</v>
      </c>
      <c r="E11" s="27"/>
      <c r="F11" s="29" t="s">
        <v>9</v>
      </c>
      <c r="G11" s="42">
        <v>10432</v>
      </c>
      <c r="H11" s="29">
        <v>0.79</v>
      </c>
      <c r="I11" s="27"/>
      <c r="J11" s="27"/>
      <c r="K11" s="39">
        <f>LARGE(B21:C21,1)/(B21+C21)</f>
        <v>0.54408212560386471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4.6800000000000001E-2</v>
      </c>
      <c r="C12" s="43">
        <v>5.9200000000000003E-2</v>
      </c>
      <c r="D12" s="43">
        <v>5.3100000000000001E-2</v>
      </c>
      <c r="E12" s="27"/>
      <c r="F12" s="29" t="s">
        <v>10</v>
      </c>
      <c r="G12" s="42">
        <v>11260</v>
      </c>
      <c r="H12" s="29">
        <v>0.85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5.8599999999999999E-2</v>
      </c>
      <c r="C13" s="43">
        <v>6.8199999999999997E-2</v>
      </c>
      <c r="D13" s="43">
        <v>6.3399999999999998E-2</v>
      </c>
      <c r="E13" s="27"/>
      <c r="F13" s="29" t="s">
        <v>11</v>
      </c>
      <c r="G13" s="42">
        <v>11407</v>
      </c>
      <c r="H13" s="29">
        <v>0.86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5.8200000000000002E-2</v>
      </c>
      <c r="C14" s="43">
        <v>5.8299999999999998E-2</v>
      </c>
      <c r="D14" s="43">
        <v>5.8299999999999998E-2</v>
      </c>
      <c r="E14" s="27"/>
      <c r="F14" s="29" t="s">
        <v>12</v>
      </c>
      <c r="G14" s="42">
        <v>12791</v>
      </c>
      <c r="H14" s="29">
        <v>0.97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6.2399999999999997E-2</v>
      </c>
      <c r="C15" s="43">
        <v>5.5500000000000001E-2</v>
      </c>
      <c r="D15" s="43">
        <v>5.8900000000000001E-2</v>
      </c>
      <c r="E15" s="27"/>
      <c r="F15" s="29" t="s">
        <v>13</v>
      </c>
      <c r="G15" s="42">
        <v>14056</v>
      </c>
      <c r="H15" s="29">
        <v>1.06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6.8199999999999997E-2</v>
      </c>
      <c r="C16" s="43">
        <v>5.9799999999999999E-2</v>
      </c>
      <c r="D16" s="43">
        <v>6.4000000000000001E-2</v>
      </c>
      <c r="E16" s="27"/>
      <c r="F16" s="29" t="s">
        <v>14</v>
      </c>
      <c r="G16" s="42">
        <v>15641</v>
      </c>
      <c r="H16" s="29">
        <v>1.18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7.1400000000000005E-2</v>
      </c>
      <c r="C17" s="43">
        <v>6.4799999999999996E-2</v>
      </c>
      <c r="D17" s="43">
        <v>6.8099999999999994E-2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7.0099999999999996E-2</v>
      </c>
      <c r="C18" s="43">
        <v>6.6500000000000004E-2</v>
      </c>
      <c r="D18" s="43">
        <v>6.83E-2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6.9500000000000006E-2</v>
      </c>
      <c r="C19" s="43">
        <v>7.3499999999999996E-2</v>
      </c>
      <c r="D19" s="43">
        <v>7.1499999999999994E-2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7.5399999999999995E-2</v>
      </c>
      <c r="C20" s="43">
        <v>7.4999999999999997E-2</v>
      </c>
      <c r="D20" s="43">
        <v>7.5200000000000003E-2</v>
      </c>
      <c r="E20" s="27"/>
      <c r="F20" s="29" t="s">
        <v>17</v>
      </c>
      <c r="G20" s="42">
        <v>9777</v>
      </c>
      <c r="H20" s="29">
        <v>0.74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9.01E-2</v>
      </c>
      <c r="C21" s="43">
        <v>7.5499999999999998E-2</v>
      </c>
      <c r="D21" s="43">
        <v>8.2799999999999999E-2</v>
      </c>
      <c r="E21" s="27"/>
      <c r="F21" s="29" t="s">
        <v>18</v>
      </c>
      <c r="G21" s="42">
        <v>13223</v>
      </c>
      <c r="H21" s="29">
        <v>1</v>
      </c>
      <c r="I21" s="27"/>
      <c r="J21" s="29">
        <v>5</v>
      </c>
      <c r="K21" s="29">
        <v>2070</v>
      </c>
      <c r="L21" s="45">
        <v>42124</v>
      </c>
      <c r="M21" s="29" t="s">
        <v>78</v>
      </c>
      <c r="N21" s="33">
        <f t="shared" ref="N21:N28" si="0">K21/$F$2</f>
        <v>0.15681818181818183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9.7000000000000003E-2</v>
      </c>
      <c r="C22" s="43">
        <v>8.0500000000000002E-2</v>
      </c>
      <c r="D22" s="43">
        <v>8.8700000000000001E-2</v>
      </c>
      <c r="E22" s="27"/>
      <c r="F22" s="29" t="s">
        <v>19</v>
      </c>
      <c r="G22" s="42">
        <v>14276</v>
      </c>
      <c r="H22" s="29">
        <v>1.08</v>
      </c>
      <c r="I22" s="27"/>
      <c r="J22" s="29">
        <v>10</v>
      </c>
      <c r="K22" s="29">
        <v>1950</v>
      </c>
      <c r="L22" s="45">
        <v>42236</v>
      </c>
      <c r="M22" s="29" t="s">
        <v>38</v>
      </c>
      <c r="N22" s="33">
        <f t="shared" si="0"/>
        <v>0.14772727272727273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7.46E-2</v>
      </c>
      <c r="C23" s="43">
        <v>6.4600000000000005E-2</v>
      </c>
      <c r="D23" s="43">
        <v>6.9599999999999995E-2</v>
      </c>
      <c r="E23" s="27"/>
      <c r="F23" s="29" t="s">
        <v>20</v>
      </c>
      <c r="G23" s="42">
        <v>14229</v>
      </c>
      <c r="H23" s="29">
        <v>1.07</v>
      </c>
      <c r="I23" s="27"/>
      <c r="J23" s="29">
        <v>20</v>
      </c>
      <c r="K23" s="29">
        <v>1799</v>
      </c>
      <c r="L23" s="45">
        <v>42073</v>
      </c>
      <c r="M23" s="29" t="s">
        <v>37</v>
      </c>
      <c r="N23" s="33">
        <f t="shared" si="0"/>
        <v>0.13628787878787879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4.24E-2</v>
      </c>
      <c r="C24" s="43">
        <v>4.5499999999999999E-2</v>
      </c>
      <c r="D24" s="43">
        <v>4.3900000000000002E-2</v>
      </c>
      <c r="E24" s="27"/>
      <c r="F24" s="29" t="s">
        <v>21</v>
      </c>
      <c r="G24" s="42">
        <v>14489</v>
      </c>
      <c r="H24" s="29">
        <v>1.0900000000000001</v>
      </c>
      <c r="I24" s="27"/>
      <c r="J24" s="29">
        <v>30</v>
      </c>
      <c r="K24" s="29">
        <v>1723</v>
      </c>
      <c r="L24" s="45">
        <v>42075</v>
      </c>
      <c r="M24" s="29" t="s">
        <v>37</v>
      </c>
      <c r="N24" s="33">
        <f t="shared" si="0"/>
        <v>0.13053030303030302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2.81E-2</v>
      </c>
      <c r="C25" s="43">
        <v>3.6600000000000001E-2</v>
      </c>
      <c r="D25" s="43">
        <v>3.2399999999999998E-2</v>
      </c>
      <c r="E25" s="27"/>
      <c r="F25" s="29" t="s">
        <v>22</v>
      </c>
      <c r="G25" s="42">
        <v>14748</v>
      </c>
      <c r="H25" s="29">
        <v>1.1100000000000001</v>
      </c>
      <c r="I25" s="27"/>
      <c r="J25" s="29">
        <v>50</v>
      </c>
      <c r="K25" s="29">
        <v>1618</v>
      </c>
      <c r="L25" s="45">
        <v>42059</v>
      </c>
      <c r="M25" s="29" t="s">
        <v>37</v>
      </c>
      <c r="N25" s="33">
        <f t="shared" si="0"/>
        <v>0.12257575757575757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2.1399999999999999E-2</v>
      </c>
      <c r="C26" s="43">
        <v>3.32E-2</v>
      </c>
      <c r="D26" s="43">
        <v>2.7300000000000001E-2</v>
      </c>
      <c r="E26" s="27"/>
      <c r="F26" s="29" t="s">
        <v>23</v>
      </c>
      <c r="G26" s="42">
        <v>11782</v>
      </c>
      <c r="H26" s="29">
        <v>0.89</v>
      </c>
      <c r="I26" s="27"/>
      <c r="J26" s="29">
        <v>100</v>
      </c>
      <c r="K26" s="29">
        <v>1506</v>
      </c>
      <c r="L26" s="45">
        <v>42313</v>
      </c>
      <c r="M26" s="29" t="s">
        <v>37</v>
      </c>
      <c r="N26" s="33">
        <f t="shared" si="0"/>
        <v>0.11409090909090909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1.47E-2</v>
      </c>
      <c r="C27" s="43">
        <v>2.2800000000000001E-2</v>
      </c>
      <c r="D27" s="43">
        <v>1.8800000000000001E-2</v>
      </c>
      <c r="E27" s="27"/>
      <c r="F27" s="27"/>
      <c r="G27" s="27"/>
      <c r="H27" s="27"/>
      <c r="I27" s="27"/>
      <c r="J27" s="29">
        <v>150</v>
      </c>
      <c r="K27" s="29">
        <v>1429</v>
      </c>
      <c r="L27" s="45">
        <v>42018</v>
      </c>
      <c r="M27" s="29" t="s">
        <v>37</v>
      </c>
      <c r="N27" s="33">
        <f t="shared" si="0"/>
        <v>0.10825757575757576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8.3999999999999995E-3</v>
      </c>
      <c r="C28" s="43">
        <v>1.18E-2</v>
      </c>
      <c r="D28" s="43">
        <v>1.01E-2</v>
      </c>
      <c r="E28" s="27"/>
      <c r="F28" s="27"/>
      <c r="G28" s="27"/>
      <c r="H28" s="27"/>
      <c r="I28" s="27"/>
      <c r="J28" s="29">
        <v>200</v>
      </c>
      <c r="K28" s="29">
        <v>1368</v>
      </c>
      <c r="L28" s="45">
        <v>42115</v>
      </c>
      <c r="M28" s="29" t="s">
        <v>37</v>
      </c>
      <c r="N28" s="33">
        <f t="shared" si="0"/>
        <v>0.10363636363636364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C22" sqref="C22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108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22800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7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5.4000000000000003E-3</v>
      </c>
      <c r="C5" s="43">
        <v>7.7000000000000002E-3</v>
      </c>
      <c r="D5" s="43">
        <v>6.4999999999999997E-3</v>
      </c>
      <c r="E5" s="27"/>
      <c r="F5" s="29" t="s">
        <v>3</v>
      </c>
      <c r="G5" s="42">
        <v>24059</v>
      </c>
      <c r="H5" s="29">
        <v>1.05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3.3999999999999998E-3</v>
      </c>
      <c r="C6" s="43">
        <v>5.1000000000000004E-3</v>
      </c>
      <c r="D6" s="43">
        <v>4.1999999999999997E-3</v>
      </c>
      <c r="E6" s="27"/>
      <c r="F6" s="29" t="s">
        <v>4</v>
      </c>
      <c r="G6" s="42">
        <v>26243</v>
      </c>
      <c r="H6" s="29">
        <v>1.1399999999999999</v>
      </c>
      <c r="I6" s="27"/>
      <c r="J6" s="40" t="s">
        <v>35</v>
      </c>
      <c r="K6" s="41">
        <f>LARGE((K8,K9),1)</f>
        <v>0.57215967246673494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2.8E-3</v>
      </c>
      <c r="C7" s="43">
        <v>3.8E-3</v>
      </c>
      <c r="D7" s="43">
        <v>3.3E-3</v>
      </c>
      <c r="E7" s="27"/>
      <c r="F7" s="29" t="s">
        <v>5</v>
      </c>
      <c r="G7" s="42">
        <v>25991</v>
      </c>
      <c r="H7" s="29">
        <v>1.1299999999999999</v>
      </c>
      <c r="I7" s="27"/>
      <c r="J7" s="32" t="s">
        <v>36</v>
      </c>
      <c r="K7" s="41">
        <f>LARGE((K10,K11),1)</f>
        <v>0.53030303030303039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4.0000000000000001E-3</v>
      </c>
      <c r="C8" s="43">
        <v>3.0000000000000001E-3</v>
      </c>
      <c r="D8" s="43">
        <v>3.5000000000000001E-3</v>
      </c>
      <c r="E8" s="27"/>
      <c r="F8" s="29" t="s">
        <v>6</v>
      </c>
      <c r="G8" s="42">
        <v>23280</v>
      </c>
      <c r="H8" s="29">
        <v>1.01</v>
      </c>
      <c r="I8" s="27"/>
      <c r="J8" s="27"/>
      <c r="K8" s="39">
        <f>LARGE(B11:C11,1)/(B11+C11)</f>
        <v>0.57215967246673494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8.6999999999999994E-3</v>
      </c>
      <c r="C9" s="43">
        <v>4.8999999999999998E-3</v>
      </c>
      <c r="D9" s="43">
        <v>6.8999999999999999E-3</v>
      </c>
      <c r="E9" s="27"/>
      <c r="F9" s="29" t="s">
        <v>7</v>
      </c>
      <c r="G9" s="42">
        <v>21237</v>
      </c>
      <c r="H9" s="29">
        <v>0.92</v>
      </c>
      <c r="I9" s="27"/>
      <c r="J9" s="27"/>
      <c r="K9" s="39">
        <f>LARGE(B12:C12,1)/(B12+C12)</f>
        <v>0.54220779220779225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2.1000000000000001E-2</v>
      </c>
      <c r="C10" s="43">
        <v>1.44E-2</v>
      </c>
      <c r="D10" s="43">
        <v>1.78E-2</v>
      </c>
      <c r="E10" s="27"/>
      <c r="F10" s="29" t="s">
        <v>8</v>
      </c>
      <c r="G10" s="42">
        <v>21152</v>
      </c>
      <c r="H10" s="29">
        <v>0.92</v>
      </c>
      <c r="I10" s="27"/>
      <c r="J10" s="27"/>
      <c r="K10" s="39">
        <f>LARGE(B20:C20,1)/(B20+C20)</f>
        <v>0.51337671728127265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5.5899999999999998E-2</v>
      </c>
      <c r="C11" s="43">
        <v>4.1799999999999997E-2</v>
      </c>
      <c r="D11" s="43">
        <v>4.9200000000000001E-2</v>
      </c>
      <c r="E11" s="27"/>
      <c r="F11" s="29" t="s">
        <v>9</v>
      </c>
      <c r="G11" s="42">
        <v>20156</v>
      </c>
      <c r="H11" s="29">
        <v>0.88</v>
      </c>
      <c r="I11" s="27"/>
      <c r="J11" s="27"/>
      <c r="K11" s="39">
        <f>LARGE(B21:C21,1)/(B21+C21)</f>
        <v>0.53030303030303039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8.3500000000000005E-2</v>
      </c>
      <c r="C12" s="43">
        <v>7.0499999999999993E-2</v>
      </c>
      <c r="D12" s="43">
        <v>7.7299999999999994E-2</v>
      </c>
      <c r="E12" s="27"/>
      <c r="F12" s="29" t="s">
        <v>10</v>
      </c>
      <c r="G12" s="42">
        <v>20522</v>
      </c>
      <c r="H12" s="29">
        <v>0.89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7.1199999999999999E-2</v>
      </c>
      <c r="C13" s="43">
        <v>5.7500000000000002E-2</v>
      </c>
      <c r="D13" s="43">
        <v>6.4600000000000005E-2</v>
      </c>
      <c r="E13" s="27"/>
      <c r="F13" s="29" t="s">
        <v>11</v>
      </c>
      <c r="G13" s="42">
        <v>21082</v>
      </c>
      <c r="H13" s="29">
        <v>0.92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5.8299999999999998E-2</v>
      </c>
      <c r="C14" s="43">
        <v>5.2699999999999997E-2</v>
      </c>
      <c r="D14" s="43">
        <v>5.5599999999999997E-2</v>
      </c>
      <c r="E14" s="27"/>
      <c r="F14" s="29" t="s">
        <v>12</v>
      </c>
      <c r="G14" s="42">
        <v>22961</v>
      </c>
      <c r="H14" s="29">
        <v>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5.7000000000000002E-2</v>
      </c>
      <c r="C15" s="43">
        <v>5.3900000000000003E-2</v>
      </c>
      <c r="D15" s="43">
        <v>5.5500000000000001E-2</v>
      </c>
      <c r="E15" s="27"/>
      <c r="F15" s="29" t="s">
        <v>13</v>
      </c>
      <c r="G15" s="42">
        <v>23582</v>
      </c>
      <c r="H15" s="29">
        <v>1.03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5.8700000000000002E-2</v>
      </c>
      <c r="C16" s="43">
        <v>5.5399999999999998E-2</v>
      </c>
      <c r="D16" s="43">
        <v>5.7099999999999998E-2</v>
      </c>
      <c r="E16" s="27"/>
      <c r="F16" s="29" t="s">
        <v>14</v>
      </c>
      <c r="G16" s="42">
        <v>24443</v>
      </c>
      <c r="H16" s="29">
        <v>1.06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6.0900000000000003E-2</v>
      </c>
      <c r="C17" s="43">
        <v>6.1199999999999997E-2</v>
      </c>
      <c r="D17" s="43">
        <v>6.1100000000000002E-2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5.8900000000000001E-2</v>
      </c>
      <c r="C18" s="43">
        <v>6.2300000000000001E-2</v>
      </c>
      <c r="D18" s="43">
        <v>6.0499999999999998E-2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6.2700000000000006E-2</v>
      </c>
      <c r="C19" s="43">
        <v>6.4000000000000001E-2</v>
      </c>
      <c r="D19" s="43">
        <v>6.3299999999999995E-2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6.7299999999999999E-2</v>
      </c>
      <c r="C20" s="43">
        <v>7.0999999999999994E-2</v>
      </c>
      <c r="D20" s="43">
        <v>6.9000000000000006E-2</v>
      </c>
      <c r="E20" s="27"/>
      <c r="F20" s="29" t="s">
        <v>17</v>
      </c>
      <c r="G20" s="42">
        <v>16841</v>
      </c>
      <c r="H20" s="29">
        <v>0.73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7.4399999999999994E-2</v>
      </c>
      <c r="C21" s="43">
        <v>8.4000000000000005E-2</v>
      </c>
      <c r="D21" s="43">
        <v>7.9000000000000001E-2</v>
      </c>
      <c r="E21" s="27"/>
      <c r="F21" s="29" t="s">
        <v>18</v>
      </c>
      <c r="G21" s="42">
        <v>23653</v>
      </c>
      <c r="H21" s="29">
        <v>1.03</v>
      </c>
      <c r="I21" s="27"/>
      <c r="J21" s="29">
        <v>5</v>
      </c>
      <c r="K21" s="29">
        <v>2607</v>
      </c>
      <c r="L21" s="45">
        <v>42068</v>
      </c>
      <c r="M21" s="29" t="s">
        <v>37</v>
      </c>
      <c r="N21" s="33">
        <f t="shared" ref="N21:N28" si="0">K21/$F$2</f>
        <v>0.1143421052631579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7.6799999999999993E-2</v>
      </c>
      <c r="C22" s="43">
        <v>8.9200000000000002E-2</v>
      </c>
      <c r="D22" s="43">
        <v>8.2799999999999999E-2</v>
      </c>
      <c r="E22" s="27"/>
      <c r="F22" s="29" t="s">
        <v>19</v>
      </c>
      <c r="G22" s="42">
        <v>24741</v>
      </c>
      <c r="H22" s="29">
        <v>1.08</v>
      </c>
      <c r="I22" s="27"/>
      <c r="J22" s="29">
        <v>10</v>
      </c>
      <c r="K22" s="29">
        <v>2571</v>
      </c>
      <c r="L22" s="45">
        <v>42325</v>
      </c>
      <c r="M22" s="29" t="s">
        <v>68</v>
      </c>
      <c r="N22" s="33">
        <f t="shared" si="0"/>
        <v>0.11276315789473684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5.3199999999999997E-2</v>
      </c>
      <c r="C23" s="43">
        <v>6.5000000000000002E-2</v>
      </c>
      <c r="D23" s="43">
        <v>5.8799999999999998E-2</v>
      </c>
      <c r="E23" s="27"/>
      <c r="F23" s="29" t="s">
        <v>20</v>
      </c>
      <c r="G23" s="42">
        <v>25158</v>
      </c>
      <c r="H23" s="29">
        <v>1.1000000000000001</v>
      </c>
      <c r="I23" s="27"/>
      <c r="J23" s="29">
        <v>20</v>
      </c>
      <c r="K23" s="29">
        <v>2525</v>
      </c>
      <c r="L23" s="45">
        <v>42299</v>
      </c>
      <c r="M23" s="29" t="s">
        <v>68</v>
      </c>
      <c r="N23" s="33">
        <f t="shared" si="0"/>
        <v>0.11074561403508772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3.7199999999999997E-2</v>
      </c>
      <c r="C24" s="43">
        <v>4.3400000000000001E-2</v>
      </c>
      <c r="D24" s="43">
        <v>4.02E-2</v>
      </c>
      <c r="E24" s="27"/>
      <c r="F24" s="29" t="s">
        <v>21</v>
      </c>
      <c r="G24" s="42">
        <v>24429</v>
      </c>
      <c r="H24" s="29">
        <v>1.06</v>
      </c>
      <c r="I24" s="27"/>
      <c r="J24" s="29">
        <v>30</v>
      </c>
      <c r="K24" s="29">
        <v>2508</v>
      </c>
      <c r="L24" s="45">
        <v>42034</v>
      </c>
      <c r="M24" s="29" t="s">
        <v>37</v>
      </c>
      <c r="N24" s="33">
        <f t="shared" si="0"/>
        <v>0.11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2.9600000000000001E-2</v>
      </c>
      <c r="C25" s="43">
        <v>3.3099999999999997E-2</v>
      </c>
      <c r="D25" s="43">
        <v>3.1300000000000001E-2</v>
      </c>
      <c r="E25" s="27"/>
      <c r="F25" s="29" t="s">
        <v>22</v>
      </c>
      <c r="G25" s="42">
        <v>25567</v>
      </c>
      <c r="H25" s="29">
        <v>1.1100000000000001</v>
      </c>
      <c r="I25" s="27"/>
      <c r="J25" s="29">
        <v>50</v>
      </c>
      <c r="K25" s="29">
        <v>2475</v>
      </c>
      <c r="L25" s="45">
        <v>42067</v>
      </c>
      <c r="M25" s="29" t="s">
        <v>37</v>
      </c>
      <c r="N25" s="33">
        <f t="shared" si="0"/>
        <v>0.10855263157894737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2.35E-2</v>
      </c>
      <c r="C26" s="43">
        <v>2.5399999999999999E-2</v>
      </c>
      <c r="D26" s="43">
        <v>2.4400000000000002E-2</v>
      </c>
      <c r="E26" s="27"/>
      <c r="F26" s="29" t="s">
        <v>23</v>
      </c>
      <c r="G26" s="42">
        <v>20237</v>
      </c>
      <c r="H26" s="29">
        <v>0.88</v>
      </c>
      <c r="I26" s="27"/>
      <c r="J26" s="29">
        <v>100</v>
      </c>
      <c r="K26" s="29">
        <v>2427</v>
      </c>
      <c r="L26" s="45">
        <v>42045</v>
      </c>
      <c r="M26" s="29" t="s">
        <v>68</v>
      </c>
      <c r="N26" s="33">
        <f t="shared" si="0"/>
        <v>0.10644736842105264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1.5699999999999999E-2</v>
      </c>
      <c r="C27" s="43">
        <v>1.8800000000000001E-2</v>
      </c>
      <c r="D27" s="43">
        <v>1.72E-2</v>
      </c>
      <c r="E27" s="27"/>
      <c r="F27" s="27"/>
      <c r="G27" s="27"/>
      <c r="H27" s="27"/>
      <c r="I27" s="27"/>
      <c r="J27" s="29">
        <v>150</v>
      </c>
      <c r="K27" s="29">
        <v>2385</v>
      </c>
      <c r="L27" s="45">
        <v>42264</v>
      </c>
      <c r="M27" s="29" t="s">
        <v>68</v>
      </c>
      <c r="N27" s="33">
        <f t="shared" si="0"/>
        <v>0.10460526315789474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9.7999999999999997E-3</v>
      </c>
      <c r="C28" s="43">
        <v>1.2E-2</v>
      </c>
      <c r="D28" s="43">
        <v>1.09E-2</v>
      </c>
      <c r="E28" s="27"/>
      <c r="F28" s="27"/>
      <c r="G28" s="27"/>
      <c r="H28" s="27"/>
      <c r="I28" s="27"/>
      <c r="J28" s="29">
        <v>200</v>
      </c>
      <c r="K28" s="29">
        <v>2343</v>
      </c>
      <c r="L28" s="45">
        <v>42240</v>
      </c>
      <c r="M28" s="29" t="s">
        <v>68</v>
      </c>
      <c r="N28" s="33">
        <f t="shared" si="0"/>
        <v>0.10276315789473685</v>
      </c>
      <c r="O28" s="27"/>
      <c r="P28" s="27"/>
      <c r="Q28" s="27"/>
      <c r="R28" s="27"/>
      <c r="S28" s="27"/>
      <c r="T28" s="27"/>
      <c r="U28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K14" sqref="K14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109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7"/>
      <c r="B2" s="27"/>
      <c r="C2" s="27"/>
      <c r="D2" s="36" t="s">
        <v>39</v>
      </c>
      <c r="E2" s="27"/>
      <c r="F2" s="38">
        <v>30500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7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7.4999999999999997E-3</v>
      </c>
      <c r="C5" s="43">
        <v>5.4000000000000003E-3</v>
      </c>
      <c r="D5" s="43">
        <v>6.4000000000000003E-3</v>
      </c>
      <c r="E5" s="27"/>
      <c r="F5" s="29" t="s">
        <v>3</v>
      </c>
      <c r="G5" s="42">
        <v>33920</v>
      </c>
      <c r="H5" s="26">
        <v>1.1139166605852733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3.8999999999999998E-3</v>
      </c>
      <c r="C6" s="43">
        <v>3.2000000000000002E-3</v>
      </c>
      <c r="D6" s="43">
        <v>3.5000000000000001E-3</v>
      </c>
      <c r="E6" s="27"/>
      <c r="F6" s="29" t="s">
        <v>4</v>
      </c>
      <c r="G6" s="42"/>
      <c r="H6" s="26"/>
      <c r="I6" s="27"/>
      <c r="J6" s="40" t="s">
        <v>35</v>
      </c>
      <c r="K6" s="41">
        <f>LARGE((K8,K9),1)</f>
        <v>0.64855072463768115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2.8E-3</v>
      </c>
      <c r="C7" s="43">
        <v>2.8999999999999998E-3</v>
      </c>
      <c r="D7" s="43">
        <v>2.8999999999999998E-3</v>
      </c>
      <c r="E7" s="27"/>
      <c r="F7" s="29" t="s">
        <v>5</v>
      </c>
      <c r="G7" s="42">
        <v>34787</v>
      </c>
      <c r="H7" s="26">
        <v>1.1423885280595492</v>
      </c>
      <c r="I7" s="27"/>
      <c r="J7" s="32" t="s">
        <v>36</v>
      </c>
      <c r="K7" s="41">
        <f>LARGE((K10,K11),1)</f>
        <v>0.52060737527114975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2.0999999999999999E-3</v>
      </c>
      <c r="C8" s="43">
        <v>2.3999999999999998E-3</v>
      </c>
      <c r="D8" s="43">
        <v>2.2000000000000001E-3</v>
      </c>
      <c r="E8" s="27"/>
      <c r="F8" s="29" t="s">
        <v>6</v>
      </c>
      <c r="G8" s="42">
        <v>33037</v>
      </c>
      <c r="H8" s="26">
        <v>1.0849193607239291</v>
      </c>
      <c r="I8" s="27"/>
      <c r="J8" s="27"/>
      <c r="K8" s="39">
        <f>LARGE(B11:C11,1)/(B11+C11)</f>
        <v>0.64855072463768115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2.8E-3</v>
      </c>
      <c r="C9" s="43">
        <v>4.1000000000000003E-3</v>
      </c>
      <c r="D9" s="43">
        <v>3.3999999999999998E-3</v>
      </c>
      <c r="E9" s="27"/>
      <c r="F9" s="29" t="s">
        <v>7</v>
      </c>
      <c r="G9" s="42">
        <v>29086</v>
      </c>
      <c r="H9" s="26">
        <v>0.95517040064219516</v>
      </c>
      <c r="I9" s="27"/>
      <c r="J9" s="27"/>
      <c r="K9" s="39">
        <f>LARGE(B12:C12,1)/(B12+C12)</f>
        <v>0.54545454545454553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6.1000000000000004E-3</v>
      </c>
      <c r="C10" s="43">
        <v>9.9000000000000008E-3</v>
      </c>
      <c r="D10" s="43">
        <v>7.7000000000000002E-3</v>
      </c>
      <c r="E10" s="27"/>
      <c r="F10" s="29" t="s">
        <v>8</v>
      </c>
      <c r="G10" s="42"/>
      <c r="H10" s="26"/>
      <c r="I10" s="27"/>
      <c r="J10" s="27"/>
      <c r="K10" s="39">
        <f>LARGE(B20:C20,1)/(B20+C20)</f>
        <v>0.50302571860816958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1.9400000000000001E-2</v>
      </c>
      <c r="C11" s="43">
        <v>3.5799999999999998E-2</v>
      </c>
      <c r="D11" s="43">
        <v>2.7400000000000001E-2</v>
      </c>
      <c r="E11" s="27"/>
      <c r="F11" s="29" t="s">
        <v>9</v>
      </c>
      <c r="G11" s="42"/>
      <c r="H11" s="26"/>
      <c r="I11" s="27"/>
      <c r="J11" s="27"/>
      <c r="K11" s="39">
        <f>LARGE(B21:C21,1)/(B21+C21)</f>
        <v>0.52060737527114975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5.5E-2</v>
      </c>
      <c r="C12" s="43">
        <v>6.6000000000000003E-2</v>
      </c>
      <c r="D12" s="43">
        <v>6.0900000000000003E-2</v>
      </c>
      <c r="E12" s="27"/>
      <c r="F12" s="29" t="s">
        <v>10</v>
      </c>
      <c r="G12" s="42">
        <v>28213</v>
      </c>
      <c r="H12" s="26">
        <v>0.92650149602276877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7.1099999999999997E-2</v>
      </c>
      <c r="C13" s="43">
        <v>7.3099999999999998E-2</v>
      </c>
      <c r="D13" s="43">
        <v>7.2700000000000001E-2</v>
      </c>
      <c r="E13" s="27"/>
      <c r="F13" s="29" t="s">
        <v>11</v>
      </c>
      <c r="G13" s="42">
        <v>29415</v>
      </c>
      <c r="H13" s="26">
        <v>0.96597460410129177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6.8400000000000002E-2</v>
      </c>
      <c r="C14" s="43">
        <v>6.93E-2</v>
      </c>
      <c r="D14" s="43">
        <v>6.93E-2</v>
      </c>
      <c r="E14" s="27"/>
      <c r="F14" s="29" t="s">
        <v>12</v>
      </c>
      <c r="G14" s="42">
        <v>29462</v>
      </c>
      <c r="H14" s="26">
        <v>0.96751806173830557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6.4600000000000005E-2</v>
      </c>
      <c r="C15" s="43">
        <v>6.88E-2</v>
      </c>
      <c r="D15" s="43">
        <v>6.7000000000000004E-2</v>
      </c>
      <c r="E15" s="27"/>
      <c r="F15" s="29" t="s">
        <v>13</v>
      </c>
      <c r="G15" s="42">
        <v>27422</v>
      </c>
      <c r="H15" s="26">
        <v>0.90052543238706861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6.4299999999999996E-2</v>
      </c>
      <c r="C16" s="43">
        <v>6.9800000000000001E-2</v>
      </c>
      <c r="D16" s="43">
        <v>6.7000000000000004E-2</v>
      </c>
      <c r="E16" s="27"/>
      <c r="F16" s="29" t="s">
        <v>14</v>
      </c>
      <c r="G16" s="42">
        <v>28718</v>
      </c>
      <c r="H16" s="26">
        <v>0.94308545573961911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6.4399999999999999E-2</v>
      </c>
      <c r="C17" s="43">
        <v>6.9000000000000006E-2</v>
      </c>
      <c r="D17" s="43">
        <v>6.6400000000000001E-2</v>
      </c>
      <c r="E17" s="27"/>
      <c r="F17" s="27"/>
      <c r="G17" s="19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6.4299999999999996E-2</v>
      </c>
      <c r="C18" s="43">
        <v>6.3E-2</v>
      </c>
      <c r="D18" s="43">
        <v>6.3399999999999998E-2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6.4600000000000005E-2</v>
      </c>
      <c r="C19" s="43">
        <v>6.2700000000000006E-2</v>
      </c>
      <c r="D19" s="43">
        <v>6.3299999999999995E-2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6.6500000000000004E-2</v>
      </c>
      <c r="C20" s="43">
        <v>6.5699999999999995E-2</v>
      </c>
      <c r="D20" s="43">
        <v>6.5799999999999997E-2</v>
      </c>
      <c r="E20" s="27"/>
      <c r="F20" s="29" t="s">
        <v>17</v>
      </c>
      <c r="G20" s="42">
        <v>16312</v>
      </c>
      <c r="H20" s="29">
        <v>0.6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7.1999999999999995E-2</v>
      </c>
      <c r="C21" s="43">
        <v>6.6299999999999998E-2</v>
      </c>
      <c r="D21" s="43">
        <v>6.8900000000000003E-2</v>
      </c>
      <c r="E21" s="27"/>
      <c r="F21" s="29" t="s">
        <v>18</v>
      </c>
      <c r="G21" s="42">
        <v>29528</v>
      </c>
      <c r="H21" s="29">
        <v>1.0900000000000001</v>
      </c>
      <c r="I21" s="27"/>
      <c r="J21" s="29">
        <v>5</v>
      </c>
      <c r="K21" s="29">
        <v>3618</v>
      </c>
      <c r="L21" s="45">
        <v>42058</v>
      </c>
      <c r="M21" s="29" t="s">
        <v>68</v>
      </c>
      <c r="N21" s="33">
        <f t="shared" ref="N21:N28" si="0">K21/$F$2</f>
        <v>0.11862295081967213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7.9399999999999998E-2</v>
      </c>
      <c r="C22" s="43">
        <v>7.3099999999999998E-2</v>
      </c>
      <c r="D22" s="43">
        <v>7.6200000000000004E-2</v>
      </c>
      <c r="E22" s="27"/>
      <c r="F22" s="29" t="s">
        <v>19</v>
      </c>
      <c r="G22" s="42">
        <v>30993</v>
      </c>
      <c r="H22" s="29">
        <v>1.1399999999999999</v>
      </c>
      <c r="I22" s="27"/>
      <c r="J22" s="29">
        <v>10</v>
      </c>
      <c r="K22" s="29">
        <v>3329</v>
      </c>
      <c r="L22" s="45">
        <v>42079</v>
      </c>
      <c r="M22" s="29" t="s">
        <v>37</v>
      </c>
      <c r="N22" s="33">
        <f t="shared" si="0"/>
        <v>0.10914754098360656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6.5199999999999994E-2</v>
      </c>
      <c r="C23" s="43">
        <v>5.6500000000000002E-2</v>
      </c>
      <c r="D23" s="43">
        <v>6.0999999999999999E-2</v>
      </c>
      <c r="E23" s="27"/>
      <c r="F23" s="29" t="s">
        <v>20</v>
      </c>
      <c r="G23" s="42">
        <v>31046</v>
      </c>
      <c r="H23" s="29">
        <v>1.1399999999999999</v>
      </c>
      <c r="I23" s="27"/>
      <c r="J23" s="29">
        <v>20</v>
      </c>
      <c r="K23" s="29">
        <v>3258</v>
      </c>
      <c r="L23" s="45">
        <v>42072</v>
      </c>
      <c r="M23" s="29" t="s">
        <v>37</v>
      </c>
      <c r="N23" s="33">
        <f t="shared" si="0"/>
        <v>0.10681967213114754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5.1400000000000001E-2</v>
      </c>
      <c r="C24" s="43">
        <v>4.3299999999999998E-2</v>
      </c>
      <c r="D24" s="43">
        <v>4.7500000000000001E-2</v>
      </c>
      <c r="E24" s="27"/>
      <c r="F24" s="29" t="s">
        <v>21</v>
      </c>
      <c r="G24" s="42">
        <v>30505</v>
      </c>
      <c r="H24" s="29">
        <v>1.1200000000000001</v>
      </c>
      <c r="I24" s="27"/>
      <c r="J24" s="29">
        <v>30</v>
      </c>
      <c r="K24" s="29">
        <v>3199</v>
      </c>
      <c r="L24" s="45">
        <v>42075</v>
      </c>
      <c r="M24" s="29" t="s">
        <v>44</v>
      </c>
      <c r="N24" s="33">
        <f t="shared" si="0"/>
        <v>0.10488524590163935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3.7400000000000003E-2</v>
      </c>
      <c r="C25" s="43">
        <v>3.4099999999999998E-2</v>
      </c>
      <c r="D25" s="43">
        <v>3.5700000000000003E-2</v>
      </c>
      <c r="E25" s="27"/>
      <c r="F25" s="29" t="s">
        <v>22</v>
      </c>
      <c r="G25" s="42">
        <v>30619</v>
      </c>
      <c r="H25" s="29">
        <v>1.1299999999999999</v>
      </c>
      <c r="I25" s="27"/>
      <c r="J25" s="29">
        <v>50</v>
      </c>
      <c r="K25" s="29">
        <v>3159</v>
      </c>
      <c r="L25" s="45">
        <v>42095</v>
      </c>
      <c r="M25" s="29" t="s">
        <v>37</v>
      </c>
      <c r="N25" s="33">
        <f t="shared" si="0"/>
        <v>0.10357377049180327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2.86E-2</v>
      </c>
      <c r="C26" s="43">
        <v>2.7E-2</v>
      </c>
      <c r="D26" s="43">
        <v>2.7699999999999999E-2</v>
      </c>
      <c r="E26" s="27"/>
      <c r="F26" s="29" t="s">
        <v>23</v>
      </c>
      <c r="G26" s="42">
        <v>21847</v>
      </c>
      <c r="H26" s="29">
        <v>0.8</v>
      </c>
      <c r="I26" s="27"/>
      <c r="J26" s="29">
        <v>100</v>
      </c>
      <c r="K26" s="29">
        <v>3073</v>
      </c>
      <c r="L26" s="45">
        <v>42075</v>
      </c>
      <c r="M26" s="29" t="s">
        <v>38</v>
      </c>
      <c r="N26" s="33">
        <f t="shared" si="0"/>
        <v>0.10075409836065574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2.23E-2</v>
      </c>
      <c r="C27" s="43">
        <v>1.9E-2</v>
      </c>
      <c r="D27" s="43">
        <v>2.07E-2</v>
      </c>
      <c r="E27" s="27"/>
      <c r="F27" s="27"/>
      <c r="G27" s="27"/>
      <c r="H27" s="27"/>
      <c r="I27" s="27"/>
      <c r="J27" s="29">
        <v>150</v>
      </c>
      <c r="K27" s="29">
        <v>2981</v>
      </c>
      <c r="L27" s="45">
        <v>42152</v>
      </c>
      <c r="M27" s="29" t="s">
        <v>37</v>
      </c>
      <c r="N27" s="33">
        <f t="shared" si="0"/>
        <v>9.7737704918032783E-2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1.5599999999999999E-2</v>
      </c>
      <c r="C28" s="43">
        <v>9.4000000000000004E-3</v>
      </c>
      <c r="D28" s="43">
        <v>1.26E-2</v>
      </c>
      <c r="E28" s="27"/>
      <c r="F28" s="27"/>
      <c r="G28" s="27"/>
      <c r="H28" s="27"/>
      <c r="I28" s="27"/>
      <c r="J28" s="29">
        <v>200</v>
      </c>
      <c r="K28" s="29">
        <v>2921</v>
      </c>
      <c r="L28" s="45">
        <v>42018</v>
      </c>
      <c r="M28" s="29" t="s">
        <v>44</v>
      </c>
      <c r="N28" s="33">
        <f t="shared" si="0"/>
        <v>9.5770491803278693E-2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110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35000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7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1.0800000000000001E-2</v>
      </c>
      <c r="C5" s="43">
        <v>8.5000000000000006E-3</v>
      </c>
      <c r="D5" s="43">
        <v>9.5999999999999992E-3</v>
      </c>
      <c r="E5" s="27"/>
      <c r="F5" s="29" t="s">
        <v>3</v>
      </c>
      <c r="G5" s="42">
        <v>34018</v>
      </c>
      <c r="H5" s="29">
        <v>0.97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7.9000000000000008E-3</v>
      </c>
      <c r="C6" s="43">
        <v>5.8999999999999999E-3</v>
      </c>
      <c r="D6" s="43">
        <v>6.8999999999999999E-3</v>
      </c>
      <c r="E6" s="27"/>
      <c r="F6" s="29" t="s">
        <v>4</v>
      </c>
      <c r="G6" s="42">
        <v>36624</v>
      </c>
      <c r="H6" s="29">
        <v>1.04</v>
      </c>
      <c r="I6" s="27"/>
      <c r="J6" s="40" t="s">
        <v>35</v>
      </c>
      <c r="K6" s="41">
        <f>LARGE((K8,K9),1)</f>
        <v>0.7123161764705882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7.1999999999999998E-3</v>
      </c>
      <c r="C7" s="43">
        <v>4.8999999999999998E-3</v>
      </c>
      <c r="D7" s="43">
        <v>6.0000000000000001E-3</v>
      </c>
      <c r="E7" s="27"/>
      <c r="F7" s="29" t="s">
        <v>5</v>
      </c>
      <c r="G7" s="42">
        <v>37117</v>
      </c>
      <c r="H7" s="29">
        <v>1.06</v>
      </c>
      <c r="I7" s="27"/>
      <c r="J7" s="32" t="s">
        <v>36</v>
      </c>
      <c r="K7" s="41">
        <f>LARGE((K10,K11),1)</f>
        <v>0.60895721925133683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4.5999999999999999E-3</v>
      </c>
      <c r="C8" s="43">
        <v>6.4000000000000003E-3</v>
      </c>
      <c r="D8" s="43">
        <v>5.4999999999999997E-3</v>
      </c>
      <c r="E8" s="27"/>
      <c r="F8" s="29" t="s">
        <v>6</v>
      </c>
      <c r="G8" s="42">
        <v>36157</v>
      </c>
      <c r="H8" s="29">
        <v>1.03</v>
      </c>
      <c r="I8" s="27"/>
      <c r="J8" s="27"/>
      <c r="K8" s="39">
        <f>LARGE(B11:C11,1)/(B11+C11)</f>
        <v>0.7123161764705882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6.0000000000000001E-3</v>
      </c>
      <c r="C9" s="43">
        <v>1.23E-2</v>
      </c>
      <c r="D9" s="43">
        <v>9.1999999999999998E-3</v>
      </c>
      <c r="E9" s="27"/>
      <c r="F9" s="29" t="s">
        <v>7</v>
      </c>
      <c r="G9" s="42">
        <v>34917</v>
      </c>
      <c r="H9" s="29">
        <v>1</v>
      </c>
      <c r="I9" s="27"/>
      <c r="J9" s="27"/>
      <c r="K9" s="39">
        <f>LARGE(B12:C12,1)/(B12+C12)</f>
        <v>0.70697995853489981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1.3899999999999999E-2</v>
      </c>
      <c r="C10" s="43">
        <v>3.2099999999999997E-2</v>
      </c>
      <c r="D10" s="43">
        <v>2.3199999999999998E-2</v>
      </c>
      <c r="E10" s="27"/>
      <c r="F10" s="29" t="s">
        <v>8</v>
      </c>
      <c r="G10" s="42">
        <v>33769</v>
      </c>
      <c r="H10" s="29">
        <v>0.96</v>
      </c>
      <c r="I10" s="27"/>
      <c r="J10" s="27"/>
      <c r="K10" s="39">
        <f>LARGE(B20:C20,1)/(B20+C20)</f>
        <v>0.58236658932714624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3.1300000000000001E-2</v>
      </c>
      <c r="C11" s="43">
        <v>7.7499999999999999E-2</v>
      </c>
      <c r="D11" s="43">
        <v>5.5E-2</v>
      </c>
      <c r="E11" s="27"/>
      <c r="F11" s="29" t="s">
        <v>9</v>
      </c>
      <c r="G11" s="42">
        <v>32955</v>
      </c>
      <c r="H11" s="29">
        <v>0.94</v>
      </c>
      <c r="I11" s="27"/>
      <c r="J11" s="27"/>
      <c r="K11" s="39">
        <f>LARGE(B21:C21,1)/(B21+C21)</f>
        <v>0.60895721925133683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4.24E-2</v>
      </c>
      <c r="C12" s="43">
        <v>0.1023</v>
      </c>
      <c r="D12" s="43">
        <v>7.3099999999999998E-2</v>
      </c>
      <c r="E12" s="27"/>
      <c r="F12" s="29" t="s">
        <v>10</v>
      </c>
      <c r="G12" s="42">
        <v>33665</v>
      </c>
      <c r="H12" s="29">
        <v>0.96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4.3099999999999999E-2</v>
      </c>
      <c r="C13" s="43">
        <v>7.7399999999999997E-2</v>
      </c>
      <c r="D13" s="43">
        <v>6.0699999999999997E-2</v>
      </c>
      <c r="E13" s="27"/>
      <c r="F13" s="29" t="s">
        <v>11</v>
      </c>
      <c r="G13" s="42">
        <v>34845</v>
      </c>
      <c r="H13" s="29">
        <v>0.99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4.0899999999999999E-2</v>
      </c>
      <c r="C14" s="43">
        <v>6.0600000000000001E-2</v>
      </c>
      <c r="D14" s="43">
        <v>5.0999999999999997E-2</v>
      </c>
      <c r="E14" s="27"/>
      <c r="F14" s="29" t="s">
        <v>12</v>
      </c>
      <c r="G14" s="42">
        <v>35538</v>
      </c>
      <c r="H14" s="29">
        <v>1.01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4.3999999999999997E-2</v>
      </c>
      <c r="C15" s="43">
        <v>5.5199999999999999E-2</v>
      </c>
      <c r="D15" s="43">
        <v>4.9700000000000001E-2</v>
      </c>
      <c r="E15" s="27"/>
      <c r="F15" s="29" t="s">
        <v>13</v>
      </c>
      <c r="G15" s="42">
        <v>35296</v>
      </c>
      <c r="H15" s="29">
        <v>1.01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4.9399999999999999E-2</v>
      </c>
      <c r="C16" s="43">
        <v>5.2499999999999998E-2</v>
      </c>
      <c r="D16" s="43">
        <v>5.0999999999999997E-2</v>
      </c>
      <c r="E16" s="27"/>
      <c r="F16" s="29" t="s">
        <v>14</v>
      </c>
      <c r="G16" s="42">
        <v>36204</v>
      </c>
      <c r="H16" s="29">
        <v>1.03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5.5899999999999998E-2</v>
      </c>
      <c r="C17" s="43">
        <v>5.33E-2</v>
      </c>
      <c r="D17" s="43">
        <v>5.4600000000000003E-2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5.9400000000000001E-2</v>
      </c>
      <c r="C18" s="43">
        <v>5.3900000000000003E-2</v>
      </c>
      <c r="D18" s="43">
        <v>5.6599999999999998E-2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6.4699999999999994E-2</v>
      </c>
      <c r="C19" s="43">
        <v>5.33E-2</v>
      </c>
      <c r="D19" s="43">
        <v>5.8799999999999998E-2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7.5300000000000006E-2</v>
      </c>
      <c r="C20" s="43">
        <v>5.3999999999999999E-2</v>
      </c>
      <c r="D20" s="43">
        <v>6.4399999999999999E-2</v>
      </c>
      <c r="E20" s="27"/>
      <c r="F20" s="29" t="s">
        <v>17</v>
      </c>
      <c r="G20" s="42">
        <v>26291</v>
      </c>
      <c r="H20" s="29">
        <v>0.75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9.11E-2</v>
      </c>
      <c r="C21" s="43">
        <v>5.8500000000000003E-2</v>
      </c>
      <c r="D21" s="43">
        <v>7.4399999999999994E-2</v>
      </c>
      <c r="E21" s="27"/>
      <c r="F21" s="29" t="s">
        <v>18</v>
      </c>
      <c r="G21" s="42">
        <v>35969</v>
      </c>
      <c r="H21" s="29">
        <v>1.03</v>
      </c>
      <c r="I21" s="27"/>
      <c r="J21" s="29">
        <v>5</v>
      </c>
      <c r="K21" s="29">
        <v>3816</v>
      </c>
      <c r="L21" s="45">
        <v>42185</v>
      </c>
      <c r="M21" s="29" t="s">
        <v>68</v>
      </c>
      <c r="N21" s="33">
        <f t="shared" ref="N21:N28" si="0">K21/$F$2</f>
        <v>0.10902857142857143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0.1043</v>
      </c>
      <c r="C22" s="43">
        <v>5.8999999999999997E-2</v>
      </c>
      <c r="D22" s="43">
        <v>8.1000000000000003E-2</v>
      </c>
      <c r="E22" s="27"/>
      <c r="F22" s="29" t="s">
        <v>19</v>
      </c>
      <c r="G22" s="42">
        <v>37724</v>
      </c>
      <c r="H22" s="29">
        <v>1.08</v>
      </c>
      <c r="I22" s="27"/>
      <c r="J22" s="29">
        <v>10</v>
      </c>
      <c r="K22" s="29">
        <v>3710</v>
      </c>
      <c r="L22" s="45">
        <v>42325</v>
      </c>
      <c r="M22" s="29" t="s">
        <v>68</v>
      </c>
      <c r="N22" s="33">
        <f t="shared" si="0"/>
        <v>0.106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6.93E-2</v>
      </c>
      <c r="C23" s="43">
        <v>5.0500000000000003E-2</v>
      </c>
      <c r="D23" s="43">
        <v>5.96E-2</v>
      </c>
      <c r="E23" s="27"/>
      <c r="F23" s="29" t="s">
        <v>20</v>
      </c>
      <c r="G23" s="42">
        <v>37851</v>
      </c>
      <c r="H23" s="29">
        <v>1.08</v>
      </c>
      <c r="I23" s="27"/>
      <c r="J23" s="29">
        <v>20</v>
      </c>
      <c r="K23" s="29">
        <v>3650</v>
      </c>
      <c r="L23" s="45">
        <v>42339</v>
      </c>
      <c r="M23" s="29" t="s">
        <v>68</v>
      </c>
      <c r="N23" s="33">
        <f t="shared" si="0"/>
        <v>0.10428571428571429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5.1999999999999998E-2</v>
      </c>
      <c r="C24" s="43">
        <v>3.8699999999999998E-2</v>
      </c>
      <c r="D24" s="43">
        <v>4.5199999999999997E-2</v>
      </c>
      <c r="E24" s="27"/>
      <c r="F24" s="29" t="s">
        <v>21</v>
      </c>
      <c r="G24" s="42">
        <v>37196</v>
      </c>
      <c r="H24" s="29">
        <v>1.06</v>
      </c>
      <c r="I24" s="27"/>
      <c r="J24" s="29">
        <v>30</v>
      </c>
      <c r="K24" s="29">
        <v>3623</v>
      </c>
      <c r="L24" s="45">
        <v>42345</v>
      </c>
      <c r="M24" s="29" t="s">
        <v>68</v>
      </c>
      <c r="N24" s="33">
        <f t="shared" si="0"/>
        <v>0.10351428571428571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4.3400000000000001E-2</v>
      </c>
      <c r="C25" s="43">
        <v>2.8400000000000002E-2</v>
      </c>
      <c r="D25" s="43">
        <v>3.5700000000000003E-2</v>
      </c>
      <c r="E25" s="27"/>
      <c r="F25" s="29" t="s">
        <v>22</v>
      </c>
      <c r="G25" s="42">
        <v>39520</v>
      </c>
      <c r="H25" s="29">
        <v>1.1299999999999999</v>
      </c>
      <c r="I25" s="27"/>
      <c r="J25" s="29">
        <v>50</v>
      </c>
      <c r="K25" s="29">
        <v>3570</v>
      </c>
      <c r="L25" s="45">
        <v>42102</v>
      </c>
      <c r="M25" s="29" t="s">
        <v>37</v>
      </c>
      <c r="N25" s="33">
        <f t="shared" si="0"/>
        <v>0.10199999999999999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3.8100000000000002E-2</v>
      </c>
      <c r="C26" s="43">
        <v>2.3599999999999999E-2</v>
      </c>
      <c r="D26" s="43">
        <v>3.0700000000000002E-2</v>
      </c>
      <c r="E26" s="27"/>
      <c r="F26" s="29" t="s">
        <v>23</v>
      </c>
      <c r="G26" s="42">
        <v>30837</v>
      </c>
      <c r="H26" s="29">
        <v>0.88</v>
      </c>
      <c r="I26" s="27"/>
      <c r="J26" s="29">
        <v>100</v>
      </c>
      <c r="K26" s="29">
        <v>3481</v>
      </c>
      <c r="L26" s="45">
        <v>42108</v>
      </c>
      <c r="M26" s="29" t="s">
        <v>68</v>
      </c>
      <c r="N26" s="33">
        <f t="shared" si="0"/>
        <v>9.9457142857142855E-2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2.7199999999999998E-2</v>
      </c>
      <c r="C27" s="43">
        <v>1.8599999999999998E-2</v>
      </c>
      <c r="D27" s="43">
        <v>2.2800000000000001E-2</v>
      </c>
      <c r="E27" s="27"/>
      <c r="F27" s="27"/>
      <c r="G27" s="27"/>
      <c r="H27" s="27"/>
      <c r="I27" s="27"/>
      <c r="J27" s="29">
        <v>150</v>
      </c>
      <c r="K27" s="29">
        <v>3437</v>
      </c>
      <c r="L27" s="45">
        <v>42117</v>
      </c>
      <c r="M27" s="29" t="s">
        <v>68</v>
      </c>
      <c r="N27" s="33">
        <f t="shared" si="0"/>
        <v>9.8199999999999996E-2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1.78E-2</v>
      </c>
      <c r="C28" s="43">
        <v>1.26E-2</v>
      </c>
      <c r="D28" s="43">
        <v>1.5100000000000001E-2</v>
      </c>
      <c r="E28" s="27"/>
      <c r="F28" s="27"/>
      <c r="G28" s="27"/>
      <c r="H28" s="27"/>
      <c r="I28" s="27"/>
      <c r="J28" s="29">
        <v>200</v>
      </c>
      <c r="K28" s="29">
        <v>3392</v>
      </c>
      <c r="L28" s="45">
        <v>42299</v>
      </c>
      <c r="M28" s="29" t="s">
        <v>37</v>
      </c>
      <c r="N28" s="33">
        <f t="shared" si="0"/>
        <v>9.6914285714285717E-2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8"/>
  <sheetViews>
    <sheetView topLeftCell="A4"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2" width="7.88671875" hidden="1" customWidth="1"/>
    <col min="13" max="13" width="8.33203125" hidden="1" customWidth="1"/>
    <col min="14" max="14" width="6.6640625" customWidth="1"/>
  </cols>
  <sheetData>
    <row r="1" spans="1:21" ht="23.4">
      <c r="A1" s="101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26200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6.0000000000000001E-3</v>
      </c>
      <c r="C5" s="15">
        <v>7.7999999999999996E-3</v>
      </c>
      <c r="D5" s="15">
        <v>6.8999999999999999E-3</v>
      </c>
      <c r="F5" s="16" t="s">
        <v>3</v>
      </c>
      <c r="G5" s="14">
        <v>25944</v>
      </c>
      <c r="H5" s="16">
        <v>0.99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3.8E-3</v>
      </c>
      <c r="C6" s="15">
        <v>4.5999999999999999E-3</v>
      </c>
      <c r="D6" s="15">
        <v>4.1999999999999997E-3</v>
      </c>
      <c r="F6" s="16" t="s">
        <v>4</v>
      </c>
      <c r="G6" s="14">
        <v>27386</v>
      </c>
      <c r="H6" s="16">
        <v>1.04</v>
      </c>
      <c r="J6" s="12" t="s">
        <v>35</v>
      </c>
      <c r="K6" s="13">
        <f>LARGE((K8,K9),1)</f>
        <v>0.6606425702811245</v>
      </c>
      <c r="N6" s="13" t="str">
        <f>IF((B11+B12)&gt;(C11+C12),B4,C4)</f>
        <v>NB</v>
      </c>
    </row>
    <row r="7" spans="1:21" ht="15" thickBot="1">
      <c r="A7" s="16">
        <v>2</v>
      </c>
      <c r="B7" s="15">
        <v>2.7000000000000001E-3</v>
      </c>
      <c r="C7" s="15">
        <v>3.0000000000000001E-3</v>
      </c>
      <c r="D7" s="15">
        <v>2.8E-3</v>
      </c>
      <c r="F7" s="16" t="s">
        <v>5</v>
      </c>
      <c r="G7" s="14">
        <v>27397</v>
      </c>
      <c r="H7" s="16">
        <v>1.04</v>
      </c>
      <c r="J7" s="4" t="s">
        <v>36</v>
      </c>
      <c r="K7" s="13">
        <f>LARGE((K10,K11),1)</f>
        <v>0.54206241519674359</v>
      </c>
      <c r="N7" s="13" t="str">
        <f>IF((B20+B21)&gt;(C20+C21),B4,C4)</f>
        <v>SB</v>
      </c>
    </row>
    <row r="8" spans="1:21" ht="15" thickBot="1">
      <c r="A8" s="16">
        <v>3</v>
      </c>
      <c r="B8" s="15">
        <v>3.3E-3</v>
      </c>
      <c r="C8" s="15">
        <v>2.2000000000000001E-3</v>
      </c>
      <c r="D8" s="15">
        <v>2.7000000000000001E-3</v>
      </c>
      <c r="F8" s="16" t="s">
        <v>6</v>
      </c>
      <c r="G8" s="14">
        <v>26601</v>
      </c>
      <c r="H8" s="16">
        <v>1.01</v>
      </c>
      <c r="K8" s="11">
        <f>LARGE(B11:C11,1)/(B11+C11)</f>
        <v>0.6606425702811245</v>
      </c>
    </row>
    <row r="9" spans="1:21" ht="15" thickBot="1">
      <c r="A9" s="16">
        <v>4</v>
      </c>
      <c r="B9" s="15">
        <v>5.4000000000000003E-3</v>
      </c>
      <c r="C9" s="15">
        <v>2.7000000000000001E-3</v>
      </c>
      <c r="D9" s="15">
        <v>4.0000000000000001E-3</v>
      </c>
      <c r="F9" s="16" t="s">
        <v>7</v>
      </c>
      <c r="G9" s="14">
        <v>26717</v>
      </c>
      <c r="H9" s="16">
        <v>1.02</v>
      </c>
      <c r="K9" s="11">
        <f>LARGE(B12:C12,1)/(B12+C12)</f>
        <v>0.63812785388127857</v>
      </c>
    </row>
    <row r="10" spans="1:21" ht="15" thickBot="1">
      <c r="A10" s="16">
        <v>5</v>
      </c>
      <c r="B10" s="15">
        <v>1.4800000000000001E-2</v>
      </c>
      <c r="C10" s="15">
        <v>6.1000000000000004E-3</v>
      </c>
      <c r="D10" s="15">
        <v>1.0200000000000001E-2</v>
      </c>
      <c r="F10" s="16" t="s">
        <v>8</v>
      </c>
      <c r="G10" s="14">
        <v>25107</v>
      </c>
      <c r="H10" s="16">
        <v>0.96</v>
      </c>
      <c r="K10" s="11">
        <f>LARGE(B20:C20,1)/(B20+C20)</f>
        <v>0.52966714905933432</v>
      </c>
    </row>
    <row r="11" spans="1:21" ht="15" thickBot="1">
      <c r="A11" s="16">
        <v>6</v>
      </c>
      <c r="B11" s="15">
        <v>3.2899999999999999E-2</v>
      </c>
      <c r="C11" s="15">
        <v>1.6899999999999998E-2</v>
      </c>
      <c r="D11" s="15">
        <v>2.46E-2</v>
      </c>
      <c r="F11" s="16" t="s">
        <v>9</v>
      </c>
      <c r="G11" s="14">
        <v>24535</v>
      </c>
      <c r="H11" s="16">
        <v>0.94</v>
      </c>
      <c r="K11" s="11">
        <f>LARGE(B21:C21,1)/(B21+C21)</f>
        <v>0.54206241519674359</v>
      </c>
    </row>
    <row r="12" spans="1:21" ht="15" thickBot="1">
      <c r="A12" s="16">
        <v>7</v>
      </c>
      <c r="B12" s="15">
        <v>5.5899999999999998E-2</v>
      </c>
      <c r="C12" s="15">
        <v>3.1699999999999999E-2</v>
      </c>
      <c r="D12" s="15">
        <v>4.3299999999999998E-2</v>
      </c>
      <c r="F12" s="16" t="s">
        <v>10</v>
      </c>
      <c r="G12" s="14">
        <v>25047</v>
      </c>
      <c r="H12" s="16">
        <v>0.96</v>
      </c>
    </row>
    <row r="13" spans="1:21" ht="15" thickBot="1">
      <c r="A13" s="16">
        <v>8</v>
      </c>
      <c r="B13" s="15">
        <v>5.6599999999999998E-2</v>
      </c>
      <c r="C13" s="15">
        <v>3.5000000000000003E-2</v>
      </c>
      <c r="D13" s="15">
        <v>4.53E-2</v>
      </c>
      <c r="F13" s="16" t="s">
        <v>11</v>
      </c>
      <c r="G13" s="14">
        <v>25945</v>
      </c>
      <c r="H13" s="16">
        <v>0.99</v>
      </c>
    </row>
    <row r="14" spans="1:21" ht="15" thickBot="1">
      <c r="A14" s="16">
        <v>9</v>
      </c>
      <c r="B14" s="15">
        <v>6.6000000000000003E-2</v>
      </c>
      <c r="C14" s="15">
        <v>4.8000000000000001E-2</v>
      </c>
      <c r="D14" s="15">
        <v>5.6599999999999998E-2</v>
      </c>
      <c r="F14" s="16" t="s">
        <v>12</v>
      </c>
      <c r="G14" s="14">
        <v>26661</v>
      </c>
      <c r="H14" s="16">
        <v>1.02</v>
      </c>
    </row>
    <row r="15" spans="1:21" ht="15" thickBot="1">
      <c r="A15" s="16">
        <v>10</v>
      </c>
      <c r="B15" s="15">
        <v>6.6199999999999995E-2</v>
      </c>
      <c r="C15" s="15">
        <v>5.5199999999999999E-2</v>
      </c>
      <c r="D15" s="15">
        <v>6.0499999999999998E-2</v>
      </c>
      <c r="F15" s="16" t="s">
        <v>13</v>
      </c>
      <c r="G15" s="14">
        <v>26011</v>
      </c>
      <c r="H15" s="16">
        <v>0.99</v>
      </c>
    </row>
    <row r="16" spans="1:21" ht="15" thickBot="1">
      <c r="A16" s="16">
        <v>11</v>
      </c>
      <c r="B16" s="15">
        <v>6.7100000000000007E-2</v>
      </c>
      <c r="C16" s="15">
        <v>6.25E-2</v>
      </c>
      <c r="D16" s="15">
        <v>6.4699999999999994E-2</v>
      </c>
      <c r="F16" s="16" t="s">
        <v>14</v>
      </c>
      <c r="G16" s="14">
        <v>27064</v>
      </c>
      <c r="H16" s="16">
        <v>1.03</v>
      </c>
    </row>
    <row r="17" spans="1:14" ht="15" thickBot="1">
      <c r="A17" s="16">
        <v>12</v>
      </c>
      <c r="B17" s="15">
        <v>6.83E-2</v>
      </c>
      <c r="C17" s="15">
        <v>6.8199999999999997E-2</v>
      </c>
      <c r="D17" s="15">
        <v>6.8199999999999997E-2</v>
      </c>
    </row>
    <row r="18" spans="1:14" ht="15" thickBot="1">
      <c r="A18" s="16">
        <v>13</v>
      </c>
      <c r="B18" s="15">
        <v>6.7100000000000007E-2</v>
      </c>
      <c r="C18" s="15">
        <v>7.0699999999999999E-2</v>
      </c>
      <c r="D18" s="15">
        <v>6.9000000000000006E-2</v>
      </c>
    </row>
    <row r="19" spans="1:14" ht="15" thickBot="1">
      <c r="A19" s="16">
        <v>14</v>
      </c>
      <c r="B19" s="15">
        <v>6.9199999999999998E-2</v>
      </c>
      <c r="C19" s="15">
        <v>7.2300000000000003E-2</v>
      </c>
      <c r="D19" s="15">
        <v>7.0800000000000002E-2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6.5000000000000002E-2</v>
      </c>
      <c r="C20" s="15">
        <v>7.3200000000000001E-2</v>
      </c>
      <c r="D20" s="15">
        <v>6.93E-2</v>
      </c>
      <c r="F20" s="16" t="s">
        <v>17</v>
      </c>
      <c r="G20" s="14">
        <v>21972</v>
      </c>
      <c r="H20" s="16">
        <v>0.84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15" thickBot="1">
      <c r="A21" s="16">
        <v>16</v>
      </c>
      <c r="B21" s="15">
        <v>6.7500000000000004E-2</v>
      </c>
      <c r="C21" s="15">
        <v>7.9899999999999999E-2</v>
      </c>
      <c r="D21" s="15">
        <v>7.3999999999999996E-2</v>
      </c>
      <c r="F21" s="16" t="s">
        <v>18</v>
      </c>
      <c r="G21" s="14">
        <v>26049</v>
      </c>
      <c r="H21" s="16">
        <v>0.99</v>
      </c>
      <c r="J21" s="16">
        <v>5</v>
      </c>
      <c r="K21" s="16">
        <v>2439</v>
      </c>
      <c r="L21" s="17">
        <v>42069</v>
      </c>
      <c r="M21" s="16" t="s">
        <v>37</v>
      </c>
      <c r="N21" s="5">
        <f t="shared" ref="N21:N28" si="0">K21/$F$2</f>
        <v>9.3091603053435112E-2</v>
      </c>
    </row>
    <row r="22" spans="1:14" ht="15" thickBot="1">
      <c r="A22" s="16">
        <v>17</v>
      </c>
      <c r="B22" s="15">
        <v>6.7400000000000002E-2</v>
      </c>
      <c r="C22" s="15">
        <v>8.48E-2</v>
      </c>
      <c r="D22" s="15">
        <v>7.6499999999999999E-2</v>
      </c>
      <c r="F22" s="16" t="s">
        <v>19</v>
      </c>
      <c r="G22" s="14">
        <v>26570</v>
      </c>
      <c r="H22" s="16">
        <v>1.01</v>
      </c>
      <c r="J22" s="16">
        <v>10</v>
      </c>
      <c r="K22" s="16">
        <v>2407</v>
      </c>
      <c r="L22" s="17">
        <v>42153</v>
      </c>
      <c r="M22" s="16" t="s">
        <v>37</v>
      </c>
      <c r="N22" s="5">
        <f t="shared" si="0"/>
        <v>9.1870229007633586E-2</v>
      </c>
    </row>
    <row r="23" spans="1:14" ht="15" thickBot="1">
      <c r="A23" s="16">
        <v>18</v>
      </c>
      <c r="B23" s="15">
        <v>6.25E-2</v>
      </c>
      <c r="C23" s="15">
        <v>7.9100000000000004E-2</v>
      </c>
      <c r="D23" s="15">
        <v>7.1099999999999997E-2</v>
      </c>
      <c r="F23" s="16" t="s">
        <v>20</v>
      </c>
      <c r="G23" s="14">
        <v>26636</v>
      </c>
      <c r="H23" s="16">
        <v>1.02</v>
      </c>
      <c r="J23" s="16">
        <v>20</v>
      </c>
      <c r="K23" s="16">
        <v>2354</v>
      </c>
      <c r="L23" s="17">
        <v>42076</v>
      </c>
      <c r="M23" s="16" t="s">
        <v>37</v>
      </c>
      <c r="N23" s="5">
        <f t="shared" si="0"/>
        <v>8.9847328244274813E-2</v>
      </c>
    </row>
    <row r="24" spans="1:14" ht="15" thickBot="1">
      <c r="A24" s="16">
        <v>19</v>
      </c>
      <c r="B24" s="15">
        <v>5.33E-2</v>
      </c>
      <c r="C24" s="15">
        <v>6.5000000000000002E-2</v>
      </c>
      <c r="D24" s="15">
        <v>5.9400000000000001E-2</v>
      </c>
      <c r="F24" s="16" t="s">
        <v>21</v>
      </c>
      <c r="G24" s="14">
        <v>26848</v>
      </c>
      <c r="H24" s="16">
        <v>1.02</v>
      </c>
      <c r="J24" s="16">
        <v>30</v>
      </c>
      <c r="K24" s="16">
        <v>2325</v>
      </c>
      <c r="L24" s="17">
        <v>42348</v>
      </c>
      <c r="M24" s="16" t="s">
        <v>37</v>
      </c>
      <c r="N24" s="5">
        <f t="shared" si="0"/>
        <v>8.8740458015267171E-2</v>
      </c>
    </row>
    <row r="25" spans="1:14" ht="15" thickBot="1">
      <c r="A25" s="16">
        <v>20</v>
      </c>
      <c r="B25" s="15">
        <v>4.1700000000000001E-2</v>
      </c>
      <c r="C25" s="15">
        <v>5.1799999999999999E-2</v>
      </c>
      <c r="D25" s="15">
        <v>4.7E-2</v>
      </c>
      <c r="F25" s="16" t="s">
        <v>22</v>
      </c>
      <c r="G25" s="14">
        <v>29287</v>
      </c>
      <c r="H25" s="16">
        <v>1.1200000000000001</v>
      </c>
      <c r="J25" s="16">
        <v>50</v>
      </c>
      <c r="K25" s="16">
        <v>2289</v>
      </c>
      <c r="L25" s="17">
        <v>42300</v>
      </c>
      <c r="M25" s="16" t="s">
        <v>49</v>
      </c>
      <c r="N25" s="5">
        <f t="shared" si="0"/>
        <v>8.736641221374046E-2</v>
      </c>
    </row>
    <row r="26" spans="1:14" ht="15" thickBot="1">
      <c r="A26" s="16">
        <v>21</v>
      </c>
      <c r="B26" s="15">
        <v>2.98E-2</v>
      </c>
      <c r="C26" s="15">
        <v>3.9399999999999998E-2</v>
      </c>
      <c r="D26" s="15">
        <v>3.4799999999999998E-2</v>
      </c>
      <c r="F26" s="16" t="s">
        <v>23</v>
      </c>
      <c r="G26" s="14">
        <v>26036</v>
      </c>
      <c r="H26" s="16">
        <v>0.99</v>
      </c>
      <c r="J26" s="16">
        <v>100</v>
      </c>
      <c r="K26" s="16">
        <v>2223</v>
      </c>
      <c r="L26" s="17">
        <v>42062</v>
      </c>
      <c r="M26" s="16" t="s">
        <v>46</v>
      </c>
      <c r="N26" s="5">
        <f t="shared" si="0"/>
        <v>8.4847328244274808E-2</v>
      </c>
    </row>
    <row r="27" spans="1:14" ht="15" thickBot="1">
      <c r="A27" s="16">
        <v>22</v>
      </c>
      <c r="B27" s="15">
        <v>1.7299999999999999E-2</v>
      </c>
      <c r="C27" s="15">
        <v>2.53E-2</v>
      </c>
      <c r="D27" s="15">
        <v>2.1499999999999998E-2</v>
      </c>
      <c r="J27" s="16">
        <v>150</v>
      </c>
      <c r="K27" s="16">
        <v>2186</v>
      </c>
      <c r="L27" s="17">
        <v>42123</v>
      </c>
      <c r="M27" s="16" t="s">
        <v>37</v>
      </c>
      <c r="N27" s="5">
        <f t="shared" si="0"/>
        <v>8.3435114503816799E-2</v>
      </c>
    </row>
    <row r="28" spans="1:14" ht="15" thickBot="1">
      <c r="A28" s="16">
        <v>23</v>
      </c>
      <c r="B28" s="15">
        <v>1.03E-2</v>
      </c>
      <c r="C28" s="15">
        <v>1.47E-2</v>
      </c>
      <c r="D28" s="15">
        <v>1.26E-2</v>
      </c>
      <c r="J28" s="16">
        <v>200</v>
      </c>
      <c r="K28" s="16">
        <v>2151</v>
      </c>
      <c r="L28" s="17">
        <v>42027</v>
      </c>
      <c r="M28" s="16" t="s">
        <v>38</v>
      </c>
      <c r="N28" s="5">
        <f t="shared" si="0"/>
        <v>8.2099236641221374E-2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111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0"/>
      <c r="B2" s="20"/>
      <c r="C2" s="20"/>
      <c r="D2" s="21" t="s">
        <v>39</v>
      </c>
      <c r="E2" s="20"/>
      <c r="F2" s="22">
        <v>22000</v>
      </c>
      <c r="G2" s="20"/>
      <c r="H2" s="23" t="s">
        <v>30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7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6.4000000000000003E-3</v>
      </c>
      <c r="C5" s="43">
        <v>5.5999999999999999E-3</v>
      </c>
      <c r="D5" s="43">
        <v>6.0000000000000001E-3</v>
      </c>
      <c r="E5" s="27"/>
      <c r="F5" s="29" t="s">
        <v>3</v>
      </c>
      <c r="G5" s="42">
        <v>24652</v>
      </c>
      <c r="H5" s="29">
        <v>1.1100000000000001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3.5000000000000001E-3</v>
      </c>
      <c r="C6" s="43">
        <v>4.1000000000000003E-3</v>
      </c>
      <c r="D6" s="43">
        <v>3.8E-3</v>
      </c>
      <c r="E6" s="27"/>
      <c r="F6" s="29" t="s">
        <v>4</v>
      </c>
      <c r="G6" s="42">
        <v>26547</v>
      </c>
      <c r="H6" s="29">
        <v>1.2</v>
      </c>
      <c r="I6" s="27"/>
      <c r="J6" s="40" t="s">
        <v>35</v>
      </c>
      <c r="K6" s="41">
        <f>LARGE((K8,K9),1)</f>
        <v>0.65009560229445518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2.5000000000000001E-3</v>
      </c>
      <c r="C7" s="43">
        <v>2.8E-3</v>
      </c>
      <c r="D7" s="43">
        <v>2.7000000000000001E-3</v>
      </c>
      <c r="E7" s="27"/>
      <c r="F7" s="29" t="s">
        <v>5</v>
      </c>
      <c r="G7" s="42">
        <v>25783</v>
      </c>
      <c r="H7" s="29">
        <v>1.1599999999999999</v>
      </c>
      <c r="I7" s="27"/>
      <c r="J7" s="32" t="s">
        <v>36</v>
      </c>
      <c r="K7" s="41">
        <f>LARGE((K10,K11),1)</f>
        <v>0.54220121539500332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2.0999999999999999E-3</v>
      </c>
      <c r="C8" s="43">
        <v>2.3999999999999998E-3</v>
      </c>
      <c r="D8" s="43">
        <v>2.2000000000000001E-3</v>
      </c>
      <c r="E8" s="27"/>
      <c r="F8" s="29" t="s">
        <v>6</v>
      </c>
      <c r="G8" s="42">
        <v>24605</v>
      </c>
      <c r="H8" s="29">
        <v>1.1100000000000001</v>
      </c>
      <c r="I8" s="27"/>
      <c r="J8" s="27"/>
      <c r="K8" s="39">
        <f>LARGE(B11:C11,1)/(B11+C11)</f>
        <v>0.65009560229445518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3.3999999999999998E-3</v>
      </c>
      <c r="C9" s="43">
        <v>3.7000000000000002E-3</v>
      </c>
      <c r="D9" s="43">
        <v>3.5999999999999999E-3</v>
      </c>
      <c r="E9" s="27"/>
      <c r="F9" s="29" t="s">
        <v>7</v>
      </c>
      <c r="G9" s="42">
        <v>21278</v>
      </c>
      <c r="H9" s="29">
        <v>0.96</v>
      </c>
      <c r="I9" s="27"/>
      <c r="J9" s="27"/>
      <c r="K9" s="39">
        <f>LARGE(B12:C12,1)/(B12+C12)</f>
        <v>0.59090909090909094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8.6E-3</v>
      </c>
      <c r="C10" s="43">
        <v>1.0999999999999999E-2</v>
      </c>
      <c r="D10" s="43">
        <v>9.9000000000000008E-3</v>
      </c>
      <c r="E10" s="27"/>
      <c r="F10" s="29" t="s">
        <v>8</v>
      </c>
      <c r="G10" s="42">
        <v>19485</v>
      </c>
      <c r="H10" s="29">
        <v>0.88</v>
      </c>
      <c r="I10" s="27"/>
      <c r="J10" s="27"/>
      <c r="K10" s="39">
        <f>LARGE(B20:C20,1)/(B20+C20)</f>
        <v>0.5038705137227304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1.83E-2</v>
      </c>
      <c r="C11" s="43">
        <v>3.4000000000000002E-2</v>
      </c>
      <c r="D11" s="43">
        <v>2.6800000000000001E-2</v>
      </c>
      <c r="E11" s="27"/>
      <c r="F11" s="29" t="s">
        <v>9</v>
      </c>
      <c r="G11" s="42">
        <v>18487</v>
      </c>
      <c r="H11" s="29">
        <v>0.83</v>
      </c>
      <c r="I11" s="27"/>
      <c r="J11" s="27"/>
      <c r="K11" s="39">
        <f>LARGE(B21:C21,1)/(B21+C21)</f>
        <v>0.54220121539500332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4.41E-2</v>
      </c>
      <c r="C12" s="43">
        <v>6.3700000000000007E-2</v>
      </c>
      <c r="D12" s="43">
        <v>5.4699999999999999E-2</v>
      </c>
      <c r="E12" s="27"/>
      <c r="F12" s="29" t="s">
        <v>10</v>
      </c>
      <c r="G12" s="42">
        <v>18701</v>
      </c>
      <c r="H12" s="29">
        <v>0.84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5.1200000000000002E-2</v>
      </c>
      <c r="C13" s="43">
        <v>7.2599999999999998E-2</v>
      </c>
      <c r="D13" s="43">
        <v>6.2799999999999995E-2</v>
      </c>
      <c r="E13" s="27"/>
      <c r="F13" s="29" t="s">
        <v>11</v>
      </c>
      <c r="G13" s="42">
        <v>20224</v>
      </c>
      <c r="H13" s="29">
        <v>0.91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5.5599999999999997E-2</v>
      </c>
      <c r="C14" s="43">
        <v>6.2300000000000001E-2</v>
      </c>
      <c r="D14" s="43">
        <v>5.9200000000000003E-2</v>
      </c>
      <c r="E14" s="27"/>
      <c r="F14" s="29" t="s">
        <v>12</v>
      </c>
      <c r="G14" s="42">
        <v>21413</v>
      </c>
      <c r="H14" s="29">
        <v>0.97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5.8299999999999998E-2</v>
      </c>
      <c r="C15" s="43">
        <v>6.1400000000000003E-2</v>
      </c>
      <c r="D15" s="43">
        <v>0.06</v>
      </c>
      <c r="E15" s="27"/>
      <c r="F15" s="29" t="s">
        <v>13</v>
      </c>
      <c r="G15" s="42">
        <v>21663</v>
      </c>
      <c r="H15" s="29">
        <v>0.98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6.3899999999999998E-2</v>
      </c>
      <c r="C16" s="43">
        <v>6.4100000000000004E-2</v>
      </c>
      <c r="D16" s="43">
        <v>6.4000000000000001E-2</v>
      </c>
      <c r="E16" s="27"/>
      <c r="F16" s="29" t="s">
        <v>14</v>
      </c>
      <c r="G16" s="42">
        <v>21482</v>
      </c>
      <c r="H16" s="29">
        <v>0.97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6.9699999999999998E-2</v>
      </c>
      <c r="C17" s="43">
        <v>6.7900000000000002E-2</v>
      </c>
      <c r="D17" s="43">
        <v>6.8699999999999997E-2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7.0400000000000004E-2</v>
      </c>
      <c r="C18" s="43">
        <v>7.0400000000000004E-2</v>
      </c>
      <c r="D18" s="43">
        <v>7.0400000000000004E-2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7.0400000000000004E-2</v>
      </c>
      <c r="C19" s="43">
        <v>7.3099999999999998E-2</v>
      </c>
      <c r="D19" s="43">
        <v>7.1900000000000006E-2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7.1599999999999997E-2</v>
      </c>
      <c r="C20" s="43">
        <v>7.0499999999999993E-2</v>
      </c>
      <c r="D20" s="43">
        <v>7.0999999999999994E-2</v>
      </c>
      <c r="E20" s="27"/>
      <c r="F20" s="29" t="s">
        <v>17</v>
      </c>
      <c r="G20" s="42">
        <v>16393</v>
      </c>
      <c r="H20" s="29">
        <v>0.74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8.0299999999999996E-2</v>
      </c>
      <c r="C21" s="43">
        <v>6.7799999999999999E-2</v>
      </c>
      <c r="D21" s="43">
        <v>7.3599999999999999E-2</v>
      </c>
      <c r="E21" s="27"/>
      <c r="F21" s="29" t="s">
        <v>18</v>
      </c>
      <c r="G21" s="42">
        <v>22974</v>
      </c>
      <c r="H21" s="29">
        <v>1.04</v>
      </c>
      <c r="I21" s="27"/>
      <c r="J21" s="29">
        <v>5</v>
      </c>
      <c r="K21" s="29">
        <v>2315</v>
      </c>
      <c r="L21" s="45">
        <v>42060</v>
      </c>
      <c r="M21" s="29" t="s">
        <v>37</v>
      </c>
      <c r="N21" s="33">
        <f t="shared" ref="N21:N28" si="0">K21/$F$2</f>
        <v>0.10522727272727272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8.8700000000000001E-2</v>
      </c>
      <c r="C22" s="43">
        <v>6.9099999999999995E-2</v>
      </c>
      <c r="D22" s="43">
        <v>7.8100000000000003E-2</v>
      </c>
      <c r="E22" s="27"/>
      <c r="F22" s="29" t="s">
        <v>19</v>
      </c>
      <c r="G22" s="42">
        <v>23488</v>
      </c>
      <c r="H22" s="29">
        <v>1.06</v>
      </c>
      <c r="I22" s="27"/>
      <c r="J22" s="29">
        <v>10</v>
      </c>
      <c r="K22" s="29">
        <v>2283</v>
      </c>
      <c r="L22" s="45">
        <v>42048</v>
      </c>
      <c r="M22" s="29" t="s">
        <v>37</v>
      </c>
      <c r="N22" s="33">
        <f t="shared" si="0"/>
        <v>0.10377272727272727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7.4700000000000003E-2</v>
      </c>
      <c r="C23" s="43">
        <v>5.67E-2</v>
      </c>
      <c r="D23" s="43">
        <v>6.5000000000000002E-2</v>
      </c>
      <c r="E23" s="27"/>
      <c r="F23" s="29" t="s">
        <v>20</v>
      </c>
      <c r="G23" s="42">
        <v>23742</v>
      </c>
      <c r="H23" s="29">
        <v>1.07</v>
      </c>
      <c r="I23" s="27"/>
      <c r="J23" s="29">
        <v>20</v>
      </c>
      <c r="K23" s="29">
        <v>2249</v>
      </c>
      <c r="L23" s="45">
        <v>42048</v>
      </c>
      <c r="M23" s="29" t="s">
        <v>44</v>
      </c>
      <c r="N23" s="33">
        <f t="shared" si="0"/>
        <v>0.10222727272727272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5.11E-2</v>
      </c>
      <c r="C24" s="43">
        <v>4.2099999999999999E-2</v>
      </c>
      <c r="D24" s="43">
        <v>4.6300000000000001E-2</v>
      </c>
      <c r="E24" s="27"/>
      <c r="F24" s="29" t="s">
        <v>21</v>
      </c>
      <c r="G24" s="42">
        <v>23552</v>
      </c>
      <c r="H24" s="29">
        <v>1.06</v>
      </c>
      <c r="I24" s="27"/>
      <c r="J24" s="29">
        <v>30</v>
      </c>
      <c r="K24" s="29">
        <v>2236</v>
      </c>
      <c r="L24" s="45">
        <v>42012</v>
      </c>
      <c r="M24" s="29" t="s">
        <v>37</v>
      </c>
      <c r="N24" s="33">
        <f t="shared" si="0"/>
        <v>0.10163636363636364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3.9899999999999998E-2</v>
      </c>
      <c r="C25" s="43">
        <v>3.2800000000000003E-2</v>
      </c>
      <c r="D25" s="43">
        <v>3.5999999999999997E-2</v>
      </c>
      <c r="E25" s="27"/>
      <c r="F25" s="29" t="s">
        <v>22</v>
      </c>
      <c r="G25" s="42">
        <v>24577</v>
      </c>
      <c r="H25" s="29">
        <v>1.1100000000000001</v>
      </c>
      <c r="I25" s="27"/>
      <c r="J25" s="29">
        <v>50</v>
      </c>
      <c r="K25" s="29">
        <v>2182</v>
      </c>
      <c r="L25" s="45">
        <v>42086</v>
      </c>
      <c r="M25" s="29" t="s">
        <v>37</v>
      </c>
      <c r="N25" s="33">
        <f t="shared" si="0"/>
        <v>9.9181818181818177E-2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3.2399999999999998E-2</v>
      </c>
      <c r="C26" s="43">
        <v>2.9399999999999999E-2</v>
      </c>
      <c r="D26" s="43">
        <v>3.0700000000000002E-2</v>
      </c>
      <c r="E26" s="27"/>
      <c r="F26" s="29" t="s">
        <v>23</v>
      </c>
      <c r="G26" s="42">
        <v>20376</v>
      </c>
      <c r="H26" s="29">
        <v>0.92</v>
      </c>
      <c r="I26" s="27"/>
      <c r="J26" s="29">
        <v>100</v>
      </c>
      <c r="K26" s="29">
        <v>2116</v>
      </c>
      <c r="L26" s="45">
        <v>42061</v>
      </c>
      <c r="M26" s="29" t="s">
        <v>52</v>
      </c>
      <c r="N26" s="33">
        <f t="shared" si="0"/>
        <v>9.6181818181818188E-2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2.1299999999999999E-2</v>
      </c>
      <c r="C27" s="43">
        <v>2.1499999999999998E-2</v>
      </c>
      <c r="D27" s="43">
        <v>2.1399999999999999E-2</v>
      </c>
      <c r="E27" s="27"/>
      <c r="F27" s="27"/>
      <c r="G27" s="27"/>
      <c r="H27" s="27"/>
      <c r="I27" s="27"/>
      <c r="J27" s="29">
        <v>150</v>
      </c>
      <c r="K27" s="29">
        <v>2056</v>
      </c>
      <c r="L27" s="45">
        <v>42352</v>
      </c>
      <c r="M27" s="29" t="s">
        <v>37</v>
      </c>
      <c r="N27" s="33">
        <f t="shared" si="0"/>
        <v>9.3454545454545457E-2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1.18E-2</v>
      </c>
      <c r="C28" s="43">
        <v>1.09E-2</v>
      </c>
      <c r="D28" s="43">
        <v>1.1299999999999999E-2</v>
      </c>
      <c r="E28" s="27"/>
      <c r="F28" s="27"/>
      <c r="G28" s="27"/>
      <c r="H28" s="27"/>
      <c r="I28" s="27"/>
      <c r="J28" s="29">
        <v>200</v>
      </c>
      <c r="K28" s="29">
        <v>2027</v>
      </c>
      <c r="L28" s="45">
        <v>42060</v>
      </c>
      <c r="M28" s="29" t="s">
        <v>38</v>
      </c>
      <c r="N28" s="33">
        <f t="shared" si="0"/>
        <v>9.2136363636363641E-2</v>
      </c>
      <c r="O28" s="27"/>
      <c r="P28" s="27"/>
      <c r="Q28" s="27"/>
      <c r="R28" s="27"/>
      <c r="S28" s="27"/>
      <c r="T28" s="27"/>
      <c r="U28" s="27"/>
    </row>
    <row r="29" spans="1:21" ht="15" thickBo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45">
        <v>41649</v>
      </c>
      <c r="M29" s="29" t="s">
        <v>49</v>
      </c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sqref="A1:U1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112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7"/>
      <c r="B2" s="27"/>
      <c r="C2" s="27"/>
      <c r="D2" s="36" t="s">
        <v>39</v>
      </c>
      <c r="E2" s="27"/>
      <c r="F2" s="38">
        <v>19400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7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8.3000000000000001E-3</v>
      </c>
      <c r="C5" s="43">
        <v>9.7000000000000003E-3</v>
      </c>
      <c r="D5" s="43">
        <v>8.9999999999999993E-3</v>
      </c>
      <c r="E5" s="27"/>
      <c r="F5" s="29" t="s">
        <v>3</v>
      </c>
      <c r="G5" s="42">
        <v>26281</v>
      </c>
      <c r="H5" s="29">
        <v>1.34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5.1999999999999998E-3</v>
      </c>
      <c r="C6" s="43">
        <v>6.4999999999999997E-3</v>
      </c>
      <c r="D6" s="43">
        <v>5.8999999999999999E-3</v>
      </c>
      <c r="E6" s="27"/>
      <c r="F6" s="29" t="s">
        <v>4</v>
      </c>
      <c r="G6" s="42">
        <v>28511</v>
      </c>
      <c r="H6" s="29">
        <v>1.45</v>
      </c>
      <c r="I6" s="27"/>
      <c r="J6" s="40" t="s">
        <v>35</v>
      </c>
      <c r="K6" s="41">
        <f>LARGE((K8,K9),1)</f>
        <v>0.60695652173913051</v>
      </c>
      <c r="L6" s="27"/>
      <c r="M6" s="27"/>
      <c r="N6" s="41" t="str">
        <f>IF((B11+B12)&gt;(C11+C12),B4,C4)</f>
        <v>NB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3.3999999999999998E-3</v>
      </c>
      <c r="C7" s="43">
        <v>4.3E-3</v>
      </c>
      <c r="D7" s="43">
        <v>3.8999999999999998E-3</v>
      </c>
      <c r="E7" s="27"/>
      <c r="F7" s="29" t="s">
        <v>5</v>
      </c>
      <c r="G7" s="42">
        <v>26376</v>
      </c>
      <c r="H7" s="29">
        <v>1.34</v>
      </c>
      <c r="I7" s="27"/>
      <c r="J7" s="32" t="s">
        <v>36</v>
      </c>
      <c r="K7" s="41">
        <f>LARGE((K10,K11),1)</f>
        <v>0.53790849673202612</v>
      </c>
      <c r="L7" s="27"/>
      <c r="M7" s="27"/>
      <c r="N7" s="41" t="str">
        <f>IF((B20+B21)&gt;(C20+C21),B4,C4)</f>
        <v>SB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2.0999999999999999E-3</v>
      </c>
      <c r="C8" s="43">
        <v>1.8E-3</v>
      </c>
      <c r="D8" s="43">
        <v>1.9E-3</v>
      </c>
      <c r="E8" s="27"/>
      <c r="F8" s="29" t="s">
        <v>6</v>
      </c>
      <c r="G8" s="42">
        <v>24639</v>
      </c>
      <c r="H8" s="29">
        <v>1.25</v>
      </c>
      <c r="I8" s="27"/>
      <c r="J8" s="27"/>
      <c r="K8" s="39">
        <f>LARGE(B11:C11,1)/(B11+C11)</f>
        <v>0.55364806866952787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3.5999999999999999E-3</v>
      </c>
      <c r="C9" s="43">
        <v>1.8E-3</v>
      </c>
      <c r="D9" s="43">
        <v>2.5999999999999999E-3</v>
      </c>
      <c r="E9" s="27"/>
      <c r="F9" s="29" t="s">
        <v>7</v>
      </c>
      <c r="G9" s="42">
        <v>16725</v>
      </c>
      <c r="H9" s="29">
        <v>0.85</v>
      </c>
      <c r="I9" s="27"/>
      <c r="J9" s="27"/>
      <c r="K9" s="39">
        <f>LARGE(B12:C12,1)/(B12+C12)</f>
        <v>0.60695652173913051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6.6E-3</v>
      </c>
      <c r="C10" s="43">
        <v>5.1999999999999998E-3</v>
      </c>
      <c r="D10" s="43">
        <v>5.8999999999999999E-3</v>
      </c>
      <c r="E10" s="27"/>
      <c r="F10" s="29" t="s">
        <v>8</v>
      </c>
      <c r="G10" s="42">
        <v>14690</v>
      </c>
      <c r="H10" s="29">
        <v>0.75</v>
      </c>
      <c r="I10" s="27"/>
      <c r="J10" s="27"/>
      <c r="K10" s="39">
        <f>LARGE(B20:C20,1)/(B20+C20)</f>
        <v>0.53790849673202612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1.04E-2</v>
      </c>
      <c r="C11" s="43">
        <v>1.29E-2</v>
      </c>
      <c r="D11" s="43">
        <v>1.17E-2</v>
      </c>
      <c r="E11" s="27"/>
      <c r="F11" s="29" t="s">
        <v>9</v>
      </c>
      <c r="G11" s="42">
        <v>14000</v>
      </c>
      <c r="H11" s="29">
        <v>0.72</v>
      </c>
      <c r="I11" s="27"/>
      <c r="J11" s="27"/>
      <c r="K11" s="39">
        <f>LARGE(B21:C21,1)/(B21+C21)</f>
        <v>0.51026957637997439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3.49E-2</v>
      </c>
      <c r="C12" s="43">
        <v>2.2599999999999999E-2</v>
      </c>
      <c r="D12" s="43">
        <v>2.86E-2</v>
      </c>
      <c r="E12" s="27"/>
      <c r="F12" s="29" t="s">
        <v>10</v>
      </c>
      <c r="G12" s="42">
        <v>14634</v>
      </c>
      <c r="H12" s="29">
        <v>0.74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5.0700000000000002E-2</v>
      </c>
      <c r="C13" s="43">
        <v>2.9100000000000001E-2</v>
      </c>
      <c r="D13" s="43">
        <v>3.9600000000000003E-2</v>
      </c>
      <c r="E13" s="27"/>
      <c r="F13" s="29" t="s">
        <v>11</v>
      </c>
      <c r="G13" s="42">
        <v>17871</v>
      </c>
      <c r="H13" s="29">
        <v>0.91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5.6500000000000002E-2</v>
      </c>
      <c r="C14" s="43">
        <v>3.6799999999999999E-2</v>
      </c>
      <c r="D14" s="43">
        <v>4.6300000000000001E-2</v>
      </c>
      <c r="E14" s="27"/>
      <c r="F14" s="29" t="s">
        <v>12</v>
      </c>
      <c r="G14" s="42">
        <v>17909</v>
      </c>
      <c r="H14" s="29">
        <v>0.91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6.4399999999999999E-2</v>
      </c>
      <c r="C15" s="43">
        <v>5.04E-2</v>
      </c>
      <c r="D15" s="43">
        <v>5.7200000000000001E-2</v>
      </c>
      <c r="E15" s="27"/>
      <c r="F15" s="29" t="s">
        <v>13</v>
      </c>
      <c r="G15" s="42">
        <v>18234</v>
      </c>
      <c r="H15" s="29">
        <v>0.93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7.1300000000000002E-2</v>
      </c>
      <c r="C16" s="43">
        <v>6.6400000000000001E-2</v>
      </c>
      <c r="D16" s="43">
        <v>6.88E-2</v>
      </c>
      <c r="E16" s="27"/>
      <c r="F16" s="29" t="s">
        <v>14</v>
      </c>
      <c r="G16" s="42">
        <v>17273</v>
      </c>
      <c r="H16" s="29">
        <v>0.88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7.6499999999999999E-2</v>
      </c>
      <c r="C17" s="43">
        <v>7.8600000000000003E-2</v>
      </c>
      <c r="D17" s="43">
        <v>7.7600000000000002E-2</v>
      </c>
      <c r="E17" s="27"/>
      <c r="F17" s="27"/>
      <c r="G17" s="19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7.7399999999999997E-2</v>
      </c>
      <c r="C18" s="43">
        <v>8.2299999999999998E-2</v>
      </c>
      <c r="D18" s="43">
        <v>7.9899999999999999E-2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7.2499999999999995E-2</v>
      </c>
      <c r="C19" s="43">
        <v>8.4000000000000005E-2</v>
      </c>
      <c r="D19" s="43">
        <v>7.8399999999999997E-2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7.0699999999999999E-2</v>
      </c>
      <c r="C20" s="43">
        <v>8.2299999999999998E-2</v>
      </c>
      <c r="D20" s="43">
        <v>7.6700000000000004E-2</v>
      </c>
      <c r="E20" s="27"/>
      <c r="F20" s="29" t="s">
        <v>17</v>
      </c>
      <c r="G20" s="42">
        <v>15717</v>
      </c>
      <c r="H20" s="29">
        <v>0.8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7.6300000000000007E-2</v>
      </c>
      <c r="C21" s="43">
        <v>7.9500000000000001E-2</v>
      </c>
      <c r="D21" s="43">
        <v>7.8E-2</v>
      </c>
      <c r="E21" s="27"/>
      <c r="F21" s="29" t="s">
        <v>18</v>
      </c>
      <c r="G21" s="42">
        <v>20041</v>
      </c>
      <c r="H21" s="29">
        <v>1.02</v>
      </c>
      <c r="I21" s="27"/>
      <c r="J21" s="29">
        <v>5</v>
      </c>
      <c r="K21" s="29">
        <v>2670</v>
      </c>
      <c r="L21" s="45">
        <v>42073</v>
      </c>
      <c r="M21" s="29" t="s">
        <v>49</v>
      </c>
      <c r="N21" s="33">
        <f t="shared" ref="N21:N28" si="0">K21/$F$2</f>
        <v>0.13762886597938145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7.85E-2</v>
      </c>
      <c r="C22" s="43">
        <v>8.1600000000000006E-2</v>
      </c>
      <c r="D22" s="43">
        <v>8.0100000000000005E-2</v>
      </c>
      <c r="E22" s="27"/>
      <c r="F22" s="29" t="s">
        <v>19</v>
      </c>
      <c r="G22" s="42">
        <v>20950</v>
      </c>
      <c r="H22" s="29">
        <v>1.07</v>
      </c>
      <c r="I22" s="27"/>
      <c r="J22" s="29">
        <v>10</v>
      </c>
      <c r="K22" s="29">
        <v>2603</v>
      </c>
      <c r="L22" s="45">
        <v>42047</v>
      </c>
      <c r="M22" s="29" t="s">
        <v>37</v>
      </c>
      <c r="N22" s="33">
        <f t="shared" si="0"/>
        <v>0.13417525773195876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7.0999999999999994E-2</v>
      </c>
      <c r="C23" s="43">
        <v>7.0000000000000007E-2</v>
      </c>
      <c r="D23" s="43">
        <v>7.0499999999999993E-2</v>
      </c>
      <c r="E23" s="27"/>
      <c r="F23" s="29" t="s">
        <v>20</v>
      </c>
      <c r="G23" s="42">
        <v>20524</v>
      </c>
      <c r="H23" s="29">
        <v>1.04</v>
      </c>
      <c r="I23" s="27"/>
      <c r="J23" s="29">
        <v>20</v>
      </c>
      <c r="K23" s="29">
        <v>2568</v>
      </c>
      <c r="L23" s="45">
        <v>42054</v>
      </c>
      <c r="M23" s="29" t="s">
        <v>44</v>
      </c>
      <c r="N23" s="33">
        <f t="shared" si="0"/>
        <v>0.13237113402061856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4.7500000000000001E-2</v>
      </c>
      <c r="C24" s="43">
        <v>6.25E-2</v>
      </c>
      <c r="D24" s="43">
        <v>5.5199999999999999E-2</v>
      </c>
      <c r="E24" s="27"/>
      <c r="F24" s="29" t="s">
        <v>21</v>
      </c>
      <c r="G24" s="42">
        <v>20802</v>
      </c>
      <c r="H24" s="29">
        <v>1.06</v>
      </c>
      <c r="I24" s="27"/>
      <c r="J24" s="29">
        <v>30</v>
      </c>
      <c r="K24" s="29">
        <v>2526</v>
      </c>
      <c r="L24" s="45">
        <v>42061</v>
      </c>
      <c r="M24" s="29" t="s">
        <v>38</v>
      </c>
      <c r="N24" s="33">
        <f t="shared" si="0"/>
        <v>0.1302061855670103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3.5900000000000001E-2</v>
      </c>
      <c r="C25" s="43">
        <v>5.0900000000000001E-2</v>
      </c>
      <c r="D25" s="43">
        <v>4.36E-2</v>
      </c>
      <c r="E25" s="27"/>
      <c r="F25" s="29" t="s">
        <v>22</v>
      </c>
      <c r="G25" s="42">
        <v>21038</v>
      </c>
      <c r="H25" s="29">
        <v>1.07</v>
      </c>
      <c r="I25" s="27"/>
      <c r="J25" s="29">
        <v>50</v>
      </c>
      <c r="K25" s="29">
        <v>2467</v>
      </c>
      <c r="L25" s="45">
        <v>42008</v>
      </c>
      <c r="M25" s="29" t="s">
        <v>46</v>
      </c>
      <c r="N25" s="33">
        <f t="shared" si="0"/>
        <v>0.12716494845360823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3.3000000000000002E-2</v>
      </c>
      <c r="C26" s="43">
        <v>4.2200000000000001E-2</v>
      </c>
      <c r="D26" s="43">
        <v>3.7699999999999997E-2</v>
      </c>
      <c r="E26" s="27"/>
      <c r="F26" s="29" t="s">
        <v>23</v>
      </c>
      <c r="G26" s="42">
        <v>18391</v>
      </c>
      <c r="H26" s="29">
        <v>0.94</v>
      </c>
      <c r="I26" s="27"/>
      <c r="J26" s="29">
        <v>100</v>
      </c>
      <c r="K26" s="29">
        <v>2368</v>
      </c>
      <c r="L26" s="45">
        <v>42056</v>
      </c>
      <c r="M26" s="29" t="s">
        <v>49</v>
      </c>
      <c r="N26" s="33">
        <f t="shared" si="0"/>
        <v>0.12206185567010309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2.7300000000000001E-2</v>
      </c>
      <c r="C27" s="43">
        <v>2.4400000000000002E-2</v>
      </c>
      <c r="D27" s="43">
        <v>2.58E-2</v>
      </c>
      <c r="E27" s="27"/>
      <c r="F27" s="27"/>
      <c r="G27" s="27"/>
      <c r="H27" s="27"/>
      <c r="I27" s="27"/>
      <c r="J27" s="29">
        <v>150</v>
      </c>
      <c r="K27" s="29">
        <v>2318</v>
      </c>
      <c r="L27" s="45">
        <v>42013</v>
      </c>
      <c r="M27" s="29" t="s">
        <v>37</v>
      </c>
      <c r="N27" s="33">
        <f t="shared" si="0"/>
        <v>0.11948453608247422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1.6E-2</v>
      </c>
      <c r="C28" s="43">
        <v>1.43E-2</v>
      </c>
      <c r="D28" s="43">
        <v>1.5100000000000001E-2</v>
      </c>
      <c r="E28" s="27"/>
      <c r="F28" s="27"/>
      <c r="G28" s="27"/>
      <c r="H28" s="27"/>
      <c r="I28" s="27"/>
      <c r="J28" s="29">
        <v>200</v>
      </c>
      <c r="K28" s="29">
        <v>2276</v>
      </c>
      <c r="L28" s="45">
        <v>42059</v>
      </c>
      <c r="M28" s="29" t="s">
        <v>38</v>
      </c>
      <c r="N28" s="33">
        <f t="shared" si="0"/>
        <v>0.11731958762886598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16500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32</v>
      </c>
      <c r="C4" s="47" t="s">
        <v>33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7.7000000000000002E-3</v>
      </c>
      <c r="C5" s="43">
        <v>7.9000000000000008E-3</v>
      </c>
      <c r="D5" s="43">
        <v>7.7999999999999996E-3</v>
      </c>
      <c r="E5" s="27"/>
      <c r="F5" s="29" t="s">
        <v>3</v>
      </c>
      <c r="G5" s="42">
        <v>19801</v>
      </c>
      <c r="H5" s="29">
        <v>1.18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4.4999999999999997E-3</v>
      </c>
      <c r="C6" s="43">
        <v>5.4999999999999997E-3</v>
      </c>
      <c r="D6" s="43">
        <v>4.8999999999999998E-3</v>
      </c>
      <c r="E6" s="27"/>
      <c r="F6" s="29" t="s">
        <v>4</v>
      </c>
      <c r="G6" s="42">
        <v>20589</v>
      </c>
      <c r="H6" s="29">
        <v>1.23</v>
      </c>
      <c r="I6" s="27"/>
      <c r="J6" s="40" t="s">
        <v>35</v>
      </c>
      <c r="K6" s="41">
        <f>LARGE((K8,K9),1)</f>
        <v>0.73800738007380073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3.0000000000000001E-3</v>
      </c>
      <c r="C7" s="43">
        <v>4.4000000000000003E-3</v>
      </c>
      <c r="D7" s="43">
        <v>3.5999999999999999E-3</v>
      </c>
      <c r="E7" s="27"/>
      <c r="F7" s="29" t="s">
        <v>5</v>
      </c>
      <c r="G7" s="42">
        <v>20478</v>
      </c>
      <c r="H7" s="29">
        <v>1.22</v>
      </c>
      <c r="I7" s="27"/>
      <c r="J7" s="32" t="s">
        <v>36</v>
      </c>
      <c r="K7" s="41">
        <f>LARGE((K10,K11),1)</f>
        <v>0.5770925110132159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2E-3</v>
      </c>
      <c r="C8" s="43">
        <v>3.2000000000000002E-3</v>
      </c>
      <c r="D8" s="43">
        <v>2.5000000000000001E-3</v>
      </c>
      <c r="E8" s="27"/>
      <c r="F8" s="29" t="s">
        <v>6</v>
      </c>
      <c r="G8" s="42">
        <v>18693</v>
      </c>
      <c r="H8" s="29">
        <v>1.1200000000000001</v>
      </c>
      <c r="I8" s="27"/>
      <c r="J8" s="27"/>
      <c r="K8" s="39">
        <f>LARGE(B11:C11,1)/(B11+C11)</f>
        <v>0.73800738007380073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2.5000000000000001E-3</v>
      </c>
      <c r="C9" s="43">
        <v>5.4999999999999997E-3</v>
      </c>
      <c r="D9" s="43">
        <v>3.8999999999999998E-3</v>
      </c>
      <c r="E9" s="27"/>
      <c r="F9" s="29" t="s">
        <v>7</v>
      </c>
      <c r="G9" s="42">
        <v>15840</v>
      </c>
      <c r="H9" s="29">
        <v>0.95</v>
      </c>
      <c r="I9" s="27"/>
      <c r="J9" s="27"/>
      <c r="K9" s="39">
        <f>LARGE(B12:C12,1)/(B12+C12)</f>
        <v>0.68194842406876788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5.3E-3</v>
      </c>
      <c r="C10" s="43">
        <v>1.3299999999999999E-2</v>
      </c>
      <c r="D10" s="43">
        <v>8.8999999999999999E-3</v>
      </c>
      <c r="E10" s="27"/>
      <c r="F10" s="29" t="s">
        <v>8</v>
      </c>
      <c r="G10" s="42">
        <v>13008</v>
      </c>
      <c r="H10" s="29">
        <v>0.78</v>
      </c>
      <c r="I10" s="27"/>
      <c r="J10" s="27"/>
      <c r="K10" s="39">
        <f>LARGE(B20:C20,1)/(B20+C20)</f>
        <v>0.54469273743016766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1.4200000000000001E-2</v>
      </c>
      <c r="C11" s="43">
        <v>0.04</v>
      </c>
      <c r="D11" s="43">
        <v>2.58E-2</v>
      </c>
      <c r="E11" s="27"/>
      <c r="F11" s="29" t="s">
        <v>9</v>
      </c>
      <c r="G11" s="42">
        <v>11143</v>
      </c>
      <c r="H11" s="29">
        <v>0.67</v>
      </c>
      <c r="I11" s="27"/>
      <c r="J11" s="27"/>
      <c r="K11" s="39">
        <f>LARGE(B21:C21,1)/(B21+C21)</f>
        <v>0.5770925110132159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3.3300000000000003E-2</v>
      </c>
      <c r="C12" s="43">
        <v>7.1400000000000005E-2</v>
      </c>
      <c r="D12" s="43">
        <v>5.0500000000000003E-2</v>
      </c>
      <c r="E12" s="27"/>
      <c r="F12" s="29" t="s">
        <v>10</v>
      </c>
      <c r="G12" s="42">
        <v>13610</v>
      </c>
      <c r="H12" s="29">
        <v>0.81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4.3900000000000002E-2</v>
      </c>
      <c r="C13" s="43">
        <v>6.9800000000000001E-2</v>
      </c>
      <c r="D13" s="43">
        <v>5.5599999999999997E-2</v>
      </c>
      <c r="E13" s="27"/>
      <c r="F13" s="29" t="s">
        <v>11</v>
      </c>
      <c r="G13" s="42">
        <v>15150</v>
      </c>
      <c r="H13" s="29">
        <v>0.91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4.7199999999999999E-2</v>
      </c>
      <c r="C14" s="43">
        <v>6.6400000000000001E-2</v>
      </c>
      <c r="D14" s="43">
        <v>5.5899999999999998E-2</v>
      </c>
      <c r="E14" s="27"/>
      <c r="F14" s="29" t="s">
        <v>12</v>
      </c>
      <c r="G14" s="42">
        <v>16052</v>
      </c>
      <c r="H14" s="29">
        <v>0.96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5.6399999999999999E-2</v>
      </c>
      <c r="C15" s="43">
        <v>6.0699999999999997E-2</v>
      </c>
      <c r="D15" s="43">
        <v>5.8299999999999998E-2</v>
      </c>
      <c r="E15" s="27"/>
      <c r="F15" s="29" t="s">
        <v>13</v>
      </c>
      <c r="G15" s="42">
        <v>16381</v>
      </c>
      <c r="H15" s="29">
        <v>0.98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6.2600000000000003E-2</v>
      </c>
      <c r="C16" s="43">
        <v>6.4799999999999996E-2</v>
      </c>
      <c r="D16" s="43">
        <v>6.3600000000000004E-2</v>
      </c>
      <c r="E16" s="27"/>
      <c r="F16" s="29" t="s">
        <v>14</v>
      </c>
      <c r="G16" s="42">
        <v>16212</v>
      </c>
      <c r="H16" s="29">
        <v>0.97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6.88E-2</v>
      </c>
      <c r="C17" s="43">
        <v>6.7599999999999993E-2</v>
      </c>
      <c r="D17" s="43">
        <v>6.83E-2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6.9599999999999995E-2</v>
      </c>
      <c r="C18" s="43">
        <v>6.6500000000000004E-2</v>
      </c>
      <c r="D18" s="43">
        <v>6.8199999999999997E-2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7.4099999999999999E-2</v>
      </c>
      <c r="C19" s="43">
        <v>6.93E-2</v>
      </c>
      <c r="D19" s="43">
        <v>7.1900000000000006E-2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7.8E-2</v>
      </c>
      <c r="C20" s="43">
        <v>6.5199999999999994E-2</v>
      </c>
      <c r="D20" s="43">
        <v>7.22E-2</v>
      </c>
      <c r="E20" s="27"/>
      <c r="F20" s="29" t="s">
        <v>17</v>
      </c>
      <c r="G20" s="42">
        <v>12294</v>
      </c>
      <c r="H20" s="29">
        <v>0.74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9.1700000000000004E-2</v>
      </c>
      <c r="C21" s="43">
        <v>6.7199999999999996E-2</v>
      </c>
      <c r="D21" s="43">
        <v>8.0699999999999994E-2</v>
      </c>
      <c r="E21" s="27"/>
      <c r="F21" s="29" t="s">
        <v>18</v>
      </c>
      <c r="G21" s="42">
        <v>16970</v>
      </c>
      <c r="H21" s="29">
        <v>1.01</v>
      </c>
      <c r="I21" s="27"/>
      <c r="J21" s="29">
        <v>5</v>
      </c>
      <c r="K21" s="29">
        <v>2206</v>
      </c>
      <c r="L21" s="45">
        <v>42025</v>
      </c>
      <c r="M21" s="29" t="s">
        <v>78</v>
      </c>
      <c r="N21" s="33">
        <f t="shared" ref="N21:N28" si="0">K21/$F$2</f>
        <v>0.1336969696969697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9.8299999999999998E-2</v>
      </c>
      <c r="C22" s="43">
        <v>6.5100000000000005E-2</v>
      </c>
      <c r="D22" s="43">
        <v>8.3299999999999999E-2</v>
      </c>
      <c r="E22" s="27"/>
      <c r="F22" s="29" t="s">
        <v>19</v>
      </c>
      <c r="G22" s="42">
        <v>18330</v>
      </c>
      <c r="H22" s="29">
        <v>1.1000000000000001</v>
      </c>
      <c r="I22" s="27"/>
      <c r="J22" s="29">
        <v>10</v>
      </c>
      <c r="K22" s="29">
        <v>2082</v>
      </c>
      <c r="L22" s="45">
        <v>42088</v>
      </c>
      <c r="M22" s="29" t="s">
        <v>37</v>
      </c>
      <c r="N22" s="33">
        <f t="shared" si="0"/>
        <v>0.12618181818181817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7.6799999999999993E-2</v>
      </c>
      <c r="C23" s="43">
        <v>5.4399999999999997E-2</v>
      </c>
      <c r="D23" s="43">
        <v>6.6699999999999995E-2</v>
      </c>
      <c r="E23" s="27"/>
      <c r="F23" s="29" t="s">
        <v>20</v>
      </c>
      <c r="G23" s="42">
        <v>18199</v>
      </c>
      <c r="H23" s="29">
        <v>1.0900000000000001</v>
      </c>
      <c r="I23" s="27"/>
      <c r="J23" s="29">
        <v>20</v>
      </c>
      <c r="K23" s="29">
        <v>2026</v>
      </c>
      <c r="L23" s="45">
        <v>42019</v>
      </c>
      <c r="M23" s="29" t="s">
        <v>49</v>
      </c>
      <c r="N23" s="33">
        <f t="shared" si="0"/>
        <v>0.12278787878787879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4.9399999999999999E-2</v>
      </c>
      <c r="C24" s="43">
        <v>4.2500000000000003E-2</v>
      </c>
      <c r="D24" s="43">
        <v>4.6300000000000001E-2</v>
      </c>
      <c r="E24" s="27"/>
      <c r="F24" s="29" t="s">
        <v>21</v>
      </c>
      <c r="G24" s="42">
        <v>18179</v>
      </c>
      <c r="H24" s="29">
        <v>1.0900000000000001</v>
      </c>
      <c r="I24" s="27"/>
      <c r="J24" s="29">
        <v>30</v>
      </c>
      <c r="K24" s="29">
        <v>1988</v>
      </c>
      <c r="L24" s="45">
        <v>42030</v>
      </c>
      <c r="M24" s="29" t="s">
        <v>37</v>
      </c>
      <c r="N24" s="33">
        <f t="shared" si="0"/>
        <v>0.12048484848484849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3.8399999999999997E-2</v>
      </c>
      <c r="C25" s="43">
        <v>3.3300000000000003E-2</v>
      </c>
      <c r="D25" s="43">
        <v>3.61E-2</v>
      </c>
      <c r="E25" s="27"/>
      <c r="F25" s="29" t="s">
        <v>22</v>
      </c>
      <c r="G25" s="42">
        <v>18340</v>
      </c>
      <c r="H25" s="29">
        <v>1.1000000000000001</v>
      </c>
      <c r="I25" s="27"/>
      <c r="J25" s="29">
        <v>50</v>
      </c>
      <c r="K25" s="29">
        <v>1922</v>
      </c>
      <c r="L25" s="45">
        <v>42079</v>
      </c>
      <c r="M25" s="29" t="s">
        <v>37</v>
      </c>
      <c r="N25" s="33">
        <f t="shared" si="0"/>
        <v>0.11648484848484848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3.3000000000000002E-2</v>
      </c>
      <c r="C26" s="43">
        <v>2.6499999999999999E-2</v>
      </c>
      <c r="D26" s="43">
        <v>3.0099999999999998E-2</v>
      </c>
      <c r="E26" s="27"/>
      <c r="F26" s="29" t="s">
        <v>23</v>
      </c>
      <c r="G26" s="42">
        <v>14992</v>
      </c>
      <c r="H26" s="29">
        <v>0.9</v>
      </c>
      <c r="I26" s="27"/>
      <c r="J26" s="29">
        <v>100</v>
      </c>
      <c r="K26" s="29">
        <v>1811</v>
      </c>
      <c r="L26" s="45">
        <v>42342</v>
      </c>
      <c r="M26" s="29" t="s">
        <v>37</v>
      </c>
      <c r="N26" s="33">
        <f t="shared" si="0"/>
        <v>0.10975757575757576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2.4400000000000002E-2</v>
      </c>
      <c r="C27" s="43">
        <v>1.8599999999999998E-2</v>
      </c>
      <c r="D27" s="43">
        <v>2.18E-2</v>
      </c>
      <c r="E27" s="27"/>
      <c r="F27" s="27"/>
      <c r="G27" s="27"/>
      <c r="H27" s="27"/>
      <c r="I27" s="27"/>
      <c r="J27" s="29">
        <v>150</v>
      </c>
      <c r="K27" s="29">
        <v>1746</v>
      </c>
      <c r="L27" s="45">
        <v>42090</v>
      </c>
      <c r="M27" s="29" t="s">
        <v>49</v>
      </c>
      <c r="N27" s="33">
        <f t="shared" si="0"/>
        <v>0.10581818181818183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1.47E-2</v>
      </c>
      <c r="C28" s="43">
        <v>1.0999999999999999E-2</v>
      </c>
      <c r="D28" s="43">
        <v>1.3100000000000001E-2</v>
      </c>
      <c r="E28" s="27"/>
      <c r="F28" s="27"/>
      <c r="G28" s="27"/>
      <c r="H28" s="27"/>
      <c r="I28" s="27"/>
      <c r="J28" s="29">
        <v>200</v>
      </c>
      <c r="K28" s="29">
        <v>1693</v>
      </c>
      <c r="L28" s="45">
        <v>42108</v>
      </c>
      <c r="M28" s="29" t="s">
        <v>38</v>
      </c>
      <c r="N28" s="33">
        <f t="shared" si="0"/>
        <v>0.1026060606060606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114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25800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7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4.3E-3</v>
      </c>
      <c r="C5" s="43">
        <v>8.3000000000000001E-3</v>
      </c>
      <c r="D5" s="43">
        <v>6.1000000000000004E-3</v>
      </c>
      <c r="E5" s="27"/>
      <c r="F5" s="29" t="s">
        <v>3</v>
      </c>
      <c r="G5" s="42">
        <v>29310</v>
      </c>
      <c r="H5" s="29">
        <v>1.1299999999999999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2.5999999999999999E-3</v>
      </c>
      <c r="C6" s="43">
        <v>4.8999999999999998E-3</v>
      </c>
      <c r="D6" s="43">
        <v>3.5999999999999999E-3</v>
      </c>
      <c r="E6" s="27"/>
      <c r="F6" s="29" t="s">
        <v>4</v>
      </c>
      <c r="G6" s="42">
        <v>30182</v>
      </c>
      <c r="H6" s="29">
        <v>1.1599999999999999</v>
      </c>
      <c r="I6" s="27"/>
      <c r="J6" s="40" t="s">
        <v>35</v>
      </c>
      <c r="K6" s="41">
        <f>LARGE((K8,K9),1)</f>
        <v>0.67091295116772831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2E-3</v>
      </c>
      <c r="C7" s="43">
        <v>3.2000000000000002E-3</v>
      </c>
      <c r="D7" s="43">
        <v>2.5000000000000001E-3</v>
      </c>
      <c r="E7" s="27"/>
      <c r="F7" s="29" t="s">
        <v>5</v>
      </c>
      <c r="G7" s="42">
        <v>29577</v>
      </c>
      <c r="H7" s="29">
        <v>1.1399999999999999</v>
      </c>
      <c r="I7" s="27"/>
      <c r="J7" s="32" t="s">
        <v>36</v>
      </c>
      <c r="K7" s="41">
        <f>LARGE((K10,K11),1)</f>
        <v>0.56274509803921569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2.7000000000000001E-3</v>
      </c>
      <c r="C8" s="43">
        <v>2E-3</v>
      </c>
      <c r="D8" s="43">
        <v>2.3999999999999998E-3</v>
      </c>
      <c r="E8" s="27"/>
      <c r="F8" s="29" t="s">
        <v>6</v>
      </c>
      <c r="G8" s="42">
        <v>27066</v>
      </c>
      <c r="H8" s="29">
        <v>1.04</v>
      </c>
      <c r="I8" s="27"/>
      <c r="J8" s="27"/>
      <c r="K8" s="39">
        <f>LARGE(B11:C11,1)/(B11+C11)</f>
        <v>0.67091295116772831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5.3E-3</v>
      </c>
      <c r="C9" s="43">
        <v>2E-3</v>
      </c>
      <c r="D9" s="43">
        <v>3.8E-3</v>
      </c>
      <c r="E9" s="27"/>
      <c r="F9" s="29" t="s">
        <v>7</v>
      </c>
      <c r="G9" s="42">
        <v>24756</v>
      </c>
      <c r="H9" s="29">
        <v>0.95</v>
      </c>
      <c r="I9" s="27"/>
      <c r="J9" s="27"/>
      <c r="K9" s="39">
        <f>LARGE(B12:C12,1)/(B12+C12)</f>
        <v>0.65913757700205344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1.14E-2</v>
      </c>
      <c r="C10" s="43">
        <v>4.5999999999999999E-3</v>
      </c>
      <c r="D10" s="43">
        <v>8.3000000000000001E-3</v>
      </c>
      <c r="E10" s="27"/>
      <c r="F10" s="29" t="s">
        <v>8</v>
      </c>
      <c r="G10" s="42">
        <v>22800</v>
      </c>
      <c r="H10" s="29">
        <v>0.88</v>
      </c>
      <c r="I10" s="27"/>
      <c r="J10" s="27"/>
      <c r="K10" s="39">
        <f>LARGE(B20:C20,1)/(B20+C20)</f>
        <v>0.54711864406779664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3.1600000000000003E-2</v>
      </c>
      <c r="C11" s="43">
        <v>1.55E-2</v>
      </c>
      <c r="D11" s="43">
        <v>2.4199999999999999E-2</v>
      </c>
      <c r="E11" s="27"/>
      <c r="F11" s="29" t="s">
        <v>9</v>
      </c>
      <c r="G11" s="42">
        <v>21489</v>
      </c>
      <c r="H11" s="29">
        <v>0.83</v>
      </c>
      <c r="I11" s="27"/>
      <c r="J11" s="27"/>
      <c r="K11" s="39">
        <f>LARGE(B21:C21,1)/(B21+C21)</f>
        <v>0.56274509803921569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6.4199999999999993E-2</v>
      </c>
      <c r="C12" s="43">
        <v>3.32E-2</v>
      </c>
      <c r="D12" s="43">
        <v>5.0099999999999999E-2</v>
      </c>
      <c r="E12" s="27"/>
      <c r="F12" s="29" t="s">
        <v>10</v>
      </c>
      <c r="G12" s="42">
        <v>22983</v>
      </c>
      <c r="H12" s="29">
        <v>0.89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6.9500000000000006E-2</v>
      </c>
      <c r="C13" s="43">
        <v>4.8800000000000003E-2</v>
      </c>
      <c r="D13" s="43">
        <v>6.0100000000000001E-2</v>
      </c>
      <c r="E13" s="27"/>
      <c r="F13" s="29" t="s">
        <v>11</v>
      </c>
      <c r="G13" s="42">
        <v>24815</v>
      </c>
      <c r="H13" s="29">
        <v>0.96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6.8900000000000003E-2</v>
      </c>
      <c r="C14" s="43">
        <v>4.9700000000000001E-2</v>
      </c>
      <c r="D14" s="43">
        <v>6.0199999999999997E-2</v>
      </c>
      <c r="E14" s="27"/>
      <c r="F14" s="29" t="s">
        <v>12</v>
      </c>
      <c r="G14" s="42">
        <v>25584</v>
      </c>
      <c r="H14" s="29">
        <v>0.99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7.2400000000000006E-2</v>
      </c>
      <c r="C15" s="43">
        <v>5.2600000000000001E-2</v>
      </c>
      <c r="D15" s="43">
        <v>6.3399999999999998E-2</v>
      </c>
      <c r="E15" s="27"/>
      <c r="F15" s="29" t="s">
        <v>13</v>
      </c>
      <c r="G15" s="42">
        <v>24604</v>
      </c>
      <c r="H15" s="29">
        <v>0.95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7.4499999999999997E-2</v>
      </c>
      <c r="C16" s="43">
        <v>6.1199999999999997E-2</v>
      </c>
      <c r="D16" s="43">
        <v>6.8500000000000005E-2</v>
      </c>
      <c r="E16" s="27"/>
      <c r="F16" s="29" t="s">
        <v>14</v>
      </c>
      <c r="G16" s="42">
        <v>25858</v>
      </c>
      <c r="H16" s="29">
        <v>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7.7299999999999994E-2</v>
      </c>
      <c r="C17" s="43">
        <v>6.7500000000000004E-2</v>
      </c>
      <c r="D17" s="43">
        <v>7.2900000000000006E-2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7.3499999999999996E-2</v>
      </c>
      <c r="C18" s="43">
        <v>7.1099999999999997E-2</v>
      </c>
      <c r="D18" s="43">
        <v>7.2400000000000006E-2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6.93E-2</v>
      </c>
      <c r="C19" s="43">
        <v>7.3800000000000004E-2</v>
      </c>
      <c r="D19" s="43">
        <v>7.1300000000000002E-2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6.6799999999999998E-2</v>
      </c>
      <c r="C20" s="43">
        <v>8.0699999999999994E-2</v>
      </c>
      <c r="D20" s="43">
        <v>7.3099999999999998E-2</v>
      </c>
      <c r="E20" s="27"/>
      <c r="F20" s="29" t="s">
        <v>17</v>
      </c>
      <c r="G20" s="42">
        <v>18507</v>
      </c>
      <c r="H20" s="29">
        <v>0.71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6.6900000000000001E-2</v>
      </c>
      <c r="C21" s="43">
        <v>8.6099999999999996E-2</v>
      </c>
      <c r="D21" s="43">
        <v>7.5700000000000003E-2</v>
      </c>
      <c r="E21" s="27"/>
      <c r="F21" s="29" t="s">
        <v>18</v>
      </c>
      <c r="G21" s="42">
        <v>27213</v>
      </c>
      <c r="H21" s="29">
        <v>1.05</v>
      </c>
      <c r="I21" s="27"/>
      <c r="J21" s="29">
        <v>5</v>
      </c>
      <c r="K21" s="29">
        <v>2734</v>
      </c>
      <c r="L21" s="45">
        <v>42053</v>
      </c>
      <c r="M21" s="29" t="s">
        <v>37</v>
      </c>
      <c r="N21" s="33">
        <f t="shared" ref="N21:N28" si="0">K21/$F$2</f>
        <v>0.10596899224806201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6.8000000000000005E-2</v>
      </c>
      <c r="C22" s="43">
        <v>8.9399999999999993E-2</v>
      </c>
      <c r="D22" s="43">
        <v>7.7799999999999994E-2</v>
      </c>
      <c r="E22" s="27"/>
      <c r="F22" s="29" t="s">
        <v>19</v>
      </c>
      <c r="G22" s="42">
        <v>28215</v>
      </c>
      <c r="H22" s="29">
        <v>1.0900000000000001</v>
      </c>
      <c r="I22" s="27"/>
      <c r="J22" s="29">
        <v>10</v>
      </c>
      <c r="K22" s="29">
        <v>2690</v>
      </c>
      <c r="L22" s="45">
        <v>42048</v>
      </c>
      <c r="M22" s="29" t="s">
        <v>44</v>
      </c>
      <c r="N22" s="33">
        <f t="shared" si="0"/>
        <v>0.10426356589147287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5.4300000000000001E-2</v>
      </c>
      <c r="C23" s="43">
        <v>7.6100000000000001E-2</v>
      </c>
      <c r="D23" s="43">
        <v>6.4199999999999993E-2</v>
      </c>
      <c r="E23" s="27"/>
      <c r="F23" s="29" t="s">
        <v>20</v>
      </c>
      <c r="G23" s="42">
        <v>28605</v>
      </c>
      <c r="H23" s="29">
        <v>1.1000000000000001</v>
      </c>
      <c r="I23" s="27"/>
      <c r="J23" s="29">
        <v>20</v>
      </c>
      <c r="K23" s="29">
        <v>2648</v>
      </c>
      <c r="L23" s="45">
        <v>42081</v>
      </c>
      <c r="M23" s="29" t="s">
        <v>38</v>
      </c>
      <c r="N23" s="33">
        <f t="shared" si="0"/>
        <v>0.10263565891472869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4.0599999999999997E-2</v>
      </c>
      <c r="C24" s="43">
        <v>5.4800000000000001E-2</v>
      </c>
      <c r="D24" s="43">
        <v>4.7100000000000003E-2</v>
      </c>
      <c r="E24" s="27"/>
      <c r="F24" s="29" t="s">
        <v>21</v>
      </c>
      <c r="G24" s="42">
        <v>27960</v>
      </c>
      <c r="H24" s="29">
        <v>1.08</v>
      </c>
      <c r="I24" s="27"/>
      <c r="J24" s="29">
        <v>30</v>
      </c>
      <c r="K24" s="29">
        <v>2624</v>
      </c>
      <c r="L24" s="45">
        <v>42292</v>
      </c>
      <c r="M24" s="29" t="s">
        <v>37</v>
      </c>
      <c r="N24" s="33">
        <f t="shared" si="0"/>
        <v>0.10170542635658915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2.9499999999999998E-2</v>
      </c>
      <c r="C25" s="43">
        <v>4.2900000000000001E-2</v>
      </c>
      <c r="D25" s="43">
        <v>3.56E-2</v>
      </c>
      <c r="E25" s="27"/>
      <c r="F25" s="29" t="s">
        <v>22</v>
      </c>
      <c r="G25" s="42">
        <v>28824</v>
      </c>
      <c r="H25" s="29">
        <v>1.1100000000000001</v>
      </c>
      <c r="I25" s="27"/>
      <c r="J25" s="29">
        <v>50</v>
      </c>
      <c r="K25" s="29">
        <v>2580</v>
      </c>
      <c r="L25" s="45">
        <v>42327</v>
      </c>
      <c r="M25" s="29" t="s">
        <v>37</v>
      </c>
      <c r="N25" s="33">
        <f t="shared" si="0"/>
        <v>0.1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2.1499999999999998E-2</v>
      </c>
      <c r="C26" s="43">
        <v>3.4599999999999999E-2</v>
      </c>
      <c r="D26" s="43">
        <v>2.75E-2</v>
      </c>
      <c r="E26" s="27"/>
      <c r="F26" s="29" t="s">
        <v>23</v>
      </c>
      <c r="G26" s="42">
        <v>22639</v>
      </c>
      <c r="H26" s="29">
        <v>0.87</v>
      </c>
      <c r="I26" s="27"/>
      <c r="J26" s="29">
        <v>100</v>
      </c>
      <c r="K26" s="29">
        <v>2492</v>
      </c>
      <c r="L26" s="45">
        <v>42285</v>
      </c>
      <c r="M26" s="29" t="s">
        <v>37</v>
      </c>
      <c r="N26" s="33">
        <f t="shared" si="0"/>
        <v>9.6589147286821705E-2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1.41E-2</v>
      </c>
      <c r="C27" s="43">
        <v>2.3900000000000001E-2</v>
      </c>
      <c r="D27" s="43">
        <v>1.8499999999999999E-2</v>
      </c>
      <c r="E27" s="27"/>
      <c r="F27" s="27"/>
      <c r="G27" s="27"/>
      <c r="H27" s="27"/>
      <c r="I27" s="27"/>
      <c r="J27" s="29">
        <v>150</v>
      </c>
      <c r="K27" s="29">
        <v>2447</v>
      </c>
      <c r="L27" s="45">
        <v>42044</v>
      </c>
      <c r="M27" s="29" t="s">
        <v>52</v>
      </c>
      <c r="N27" s="33">
        <f t="shared" si="0"/>
        <v>9.4844961240310083E-2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8.6999999999999994E-3</v>
      </c>
      <c r="C28" s="43">
        <v>1.35E-2</v>
      </c>
      <c r="D28" s="43">
        <v>1.09E-2</v>
      </c>
      <c r="E28" s="27"/>
      <c r="F28" s="27"/>
      <c r="G28" s="27"/>
      <c r="H28" s="27"/>
      <c r="I28" s="27"/>
      <c r="J28" s="29">
        <v>200</v>
      </c>
      <c r="K28" s="29">
        <v>2399</v>
      </c>
      <c r="L28" s="45">
        <v>42352</v>
      </c>
      <c r="M28" s="29" t="s">
        <v>37</v>
      </c>
      <c r="N28" s="33">
        <f t="shared" si="0"/>
        <v>9.2984496124031008E-2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5" t="s">
        <v>115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1">
      <c r="A2" s="27"/>
      <c r="B2" s="27"/>
      <c r="C2" s="27"/>
      <c r="D2" s="36" t="s">
        <v>39</v>
      </c>
      <c r="E2" s="27"/>
      <c r="F2" s="38">
        <v>19700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9.4" thickBot="1">
      <c r="A4" s="30" t="s">
        <v>15</v>
      </c>
      <c r="B4" s="34" t="s">
        <v>32</v>
      </c>
      <c r="C4" s="47" t="s">
        <v>33</v>
      </c>
      <c r="D4" s="31" t="s">
        <v>24</v>
      </c>
      <c r="E4" s="27"/>
      <c r="F4" s="50" t="s">
        <v>0</v>
      </c>
      <c r="G4" s="31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6.8999999999999999E-3</v>
      </c>
      <c r="C5" s="43">
        <v>6.1000000000000004E-3</v>
      </c>
      <c r="D5" s="43">
        <v>6.4999999999999997E-3</v>
      </c>
      <c r="E5" s="27"/>
      <c r="F5" s="29" t="s">
        <v>3</v>
      </c>
      <c r="G5" s="42">
        <v>20129</v>
      </c>
      <c r="H5" s="29">
        <v>1.05</v>
      </c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3.8E-3</v>
      </c>
      <c r="C6" s="43">
        <v>3.8E-3</v>
      </c>
      <c r="D6" s="43">
        <v>3.8E-3</v>
      </c>
      <c r="E6" s="27"/>
      <c r="F6" s="29" t="s">
        <v>4</v>
      </c>
      <c r="G6" s="42">
        <v>21353</v>
      </c>
      <c r="H6" s="29">
        <v>1.1100000000000001</v>
      </c>
      <c r="I6" s="27"/>
      <c r="J6" s="40" t="s">
        <v>35</v>
      </c>
      <c r="K6" s="41">
        <f>LARGE((K8,K9),1)</f>
        <v>0.68211920529801329</v>
      </c>
      <c r="L6" s="27"/>
      <c r="M6" s="27"/>
      <c r="N6" s="41" t="str">
        <f>IF((B11+B12)&gt;(C11+C12),B4,C4)</f>
        <v>SB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2.8E-3</v>
      </c>
      <c r="C7" s="43">
        <v>3.0000000000000001E-3</v>
      </c>
      <c r="D7" s="43">
        <v>2.8999999999999998E-3</v>
      </c>
      <c r="E7" s="27"/>
      <c r="F7" s="29" t="s">
        <v>5</v>
      </c>
      <c r="G7" s="42">
        <v>21395</v>
      </c>
      <c r="H7" s="29">
        <v>1.1200000000000001</v>
      </c>
      <c r="I7" s="27"/>
      <c r="J7" s="32" t="s">
        <v>36</v>
      </c>
      <c r="K7" s="41">
        <f>LARGE((K10,K11),1)</f>
        <v>0.57818659658344285</v>
      </c>
      <c r="L7" s="27"/>
      <c r="M7" s="27"/>
      <c r="N7" s="41" t="str">
        <f>IF((B20+B21)&gt;(C20+C21),B4,C4)</f>
        <v>NB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1.9E-3</v>
      </c>
      <c r="C8" s="43">
        <v>2.5000000000000001E-3</v>
      </c>
      <c r="D8" s="43">
        <v>2.2000000000000001E-3</v>
      </c>
      <c r="E8" s="27"/>
      <c r="F8" s="29" t="s">
        <v>6</v>
      </c>
      <c r="G8" s="42">
        <v>20756</v>
      </c>
      <c r="H8" s="29">
        <v>1.08</v>
      </c>
      <c r="I8" s="27"/>
      <c r="J8" s="27"/>
      <c r="K8" s="39">
        <f>LARGE(B11:C11,1)/(B11+C11)</f>
        <v>0.68211920529801329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2.2000000000000001E-3</v>
      </c>
      <c r="C9" s="43">
        <v>4.0000000000000001E-3</v>
      </c>
      <c r="D9" s="43">
        <v>3.0999999999999999E-3</v>
      </c>
      <c r="E9" s="27"/>
      <c r="F9" s="29" t="s">
        <v>7</v>
      </c>
      <c r="G9" s="42">
        <v>19515</v>
      </c>
      <c r="H9" s="29">
        <v>1.02</v>
      </c>
      <c r="I9" s="27"/>
      <c r="J9" s="27"/>
      <c r="K9" s="39">
        <f>LARGE(B12:C12,1)/(B12+C12)</f>
        <v>0.65132924335378328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5.0000000000000001E-3</v>
      </c>
      <c r="C10" s="43">
        <v>9.7000000000000003E-3</v>
      </c>
      <c r="D10" s="43">
        <v>7.1999999999999998E-3</v>
      </c>
      <c r="E10" s="27"/>
      <c r="F10" s="29" t="s">
        <v>8</v>
      </c>
      <c r="G10" s="42">
        <v>18910</v>
      </c>
      <c r="H10" s="29">
        <v>0.99</v>
      </c>
      <c r="I10" s="27"/>
      <c r="J10" s="27"/>
      <c r="K10" s="39">
        <f>LARGE(B20:C20,1)/(B20+C20)</f>
        <v>0.5339038841342989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1.44E-2</v>
      </c>
      <c r="C11" s="43">
        <v>3.09E-2</v>
      </c>
      <c r="D11" s="43">
        <v>2.24E-2</v>
      </c>
      <c r="E11" s="27"/>
      <c r="F11" s="29" t="s">
        <v>9</v>
      </c>
      <c r="G11" s="42">
        <v>17276</v>
      </c>
      <c r="H11" s="29">
        <v>0.9</v>
      </c>
      <c r="I11" s="27"/>
      <c r="J11" s="27"/>
      <c r="K11" s="39">
        <f>LARGE(B21:C21,1)/(B21+C21)</f>
        <v>0.57818659658344285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3.4099999999999998E-2</v>
      </c>
      <c r="C12" s="43">
        <v>6.3700000000000007E-2</v>
      </c>
      <c r="D12" s="43">
        <v>4.8500000000000001E-2</v>
      </c>
      <c r="E12" s="27"/>
      <c r="F12" s="29" t="s">
        <v>10</v>
      </c>
      <c r="G12" s="42"/>
      <c r="H12" s="29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4.7100000000000003E-2</v>
      </c>
      <c r="C13" s="43">
        <v>7.7299999999999994E-2</v>
      </c>
      <c r="D13" s="43">
        <v>6.1699999999999998E-2</v>
      </c>
      <c r="E13" s="27"/>
      <c r="F13" s="29" t="s">
        <v>11</v>
      </c>
      <c r="G13" s="42">
        <v>19832</v>
      </c>
      <c r="H13" s="29">
        <v>1.03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5.0500000000000003E-2</v>
      </c>
      <c r="C14" s="43">
        <v>7.1900000000000006E-2</v>
      </c>
      <c r="D14" s="43">
        <v>6.0900000000000003E-2</v>
      </c>
      <c r="E14" s="27"/>
      <c r="F14" s="29" t="s">
        <v>12</v>
      </c>
      <c r="G14" s="42">
        <v>19864</v>
      </c>
      <c r="H14" s="29">
        <v>1.04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5.62E-2</v>
      </c>
      <c r="C15" s="43">
        <v>6.8400000000000002E-2</v>
      </c>
      <c r="D15" s="43">
        <v>6.2100000000000002E-2</v>
      </c>
      <c r="E15" s="27"/>
      <c r="F15" s="29" t="s">
        <v>13</v>
      </c>
      <c r="G15" s="42">
        <v>18269</v>
      </c>
      <c r="H15" s="29">
        <v>0.95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6.2600000000000003E-2</v>
      </c>
      <c r="C16" s="43">
        <v>6.7799999999999999E-2</v>
      </c>
      <c r="D16" s="43">
        <v>6.5100000000000005E-2</v>
      </c>
      <c r="E16" s="27"/>
      <c r="F16" s="29" t="s">
        <v>14</v>
      </c>
      <c r="G16" s="42">
        <v>19543</v>
      </c>
      <c r="H16" s="29">
        <v>1.02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7.0099999999999996E-2</v>
      </c>
      <c r="C17" s="43">
        <v>7.2400000000000006E-2</v>
      </c>
      <c r="D17" s="43">
        <v>7.1199999999999999E-2</v>
      </c>
      <c r="E17" s="27"/>
      <c r="F17" s="27"/>
      <c r="G17" s="19">
        <f>AVERAGE(G5:G16)</f>
        <v>19712.909090909092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6.8500000000000005E-2</v>
      </c>
      <c r="C18" s="43">
        <v>7.0499999999999993E-2</v>
      </c>
      <c r="D18" s="43">
        <v>6.9500000000000006E-2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7.3099999999999998E-2</v>
      </c>
      <c r="C19" s="43">
        <v>6.9099999999999995E-2</v>
      </c>
      <c r="D19" s="43">
        <v>7.1199999999999999E-2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8.1100000000000005E-2</v>
      </c>
      <c r="C20" s="43">
        <v>7.0800000000000002E-2</v>
      </c>
      <c r="D20" s="43">
        <v>7.6100000000000001E-2</v>
      </c>
      <c r="E20" s="27"/>
      <c r="F20" s="29" t="s">
        <v>17</v>
      </c>
      <c r="G20" s="42">
        <v>11591</v>
      </c>
      <c r="H20" s="29">
        <v>0.6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8.7999999999999995E-2</v>
      </c>
      <c r="C21" s="43">
        <v>6.4199999999999993E-2</v>
      </c>
      <c r="D21" s="43">
        <v>7.6499999999999999E-2</v>
      </c>
      <c r="E21" s="27"/>
      <c r="F21" s="29" t="s">
        <v>18</v>
      </c>
      <c r="G21" s="42">
        <v>21114</v>
      </c>
      <c r="H21" s="29">
        <v>1.1000000000000001</v>
      </c>
      <c r="I21" s="27"/>
      <c r="J21" s="29">
        <v>5</v>
      </c>
      <c r="K21" s="29">
        <v>2247</v>
      </c>
      <c r="L21" s="45">
        <v>42059</v>
      </c>
      <c r="M21" s="29" t="s">
        <v>37</v>
      </c>
      <c r="N21" s="33">
        <f t="shared" ref="N21:N28" si="0">K21/$F$2</f>
        <v>0.11406091370558376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0.1057</v>
      </c>
      <c r="C22" s="43">
        <v>6.25E-2</v>
      </c>
      <c r="D22" s="43">
        <v>8.48E-2</v>
      </c>
      <c r="E22" s="27"/>
      <c r="F22" s="29" t="s">
        <v>19</v>
      </c>
      <c r="G22" s="42">
        <v>22378</v>
      </c>
      <c r="H22" s="29">
        <v>1.17</v>
      </c>
      <c r="I22" s="27"/>
      <c r="J22" s="29">
        <v>10</v>
      </c>
      <c r="K22" s="29">
        <v>2223</v>
      </c>
      <c r="L22" s="45">
        <v>42033</v>
      </c>
      <c r="M22" s="29" t="s">
        <v>37</v>
      </c>
      <c r="N22" s="33">
        <f t="shared" si="0"/>
        <v>0.11284263959390863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7.4399999999999994E-2</v>
      </c>
      <c r="C23" s="43">
        <v>5.1499999999999997E-2</v>
      </c>
      <c r="D23" s="43">
        <v>6.3299999999999995E-2</v>
      </c>
      <c r="E23" s="27"/>
      <c r="F23" s="29" t="s">
        <v>20</v>
      </c>
      <c r="G23" s="42">
        <v>22089</v>
      </c>
      <c r="H23" s="29">
        <v>1.1499999999999999</v>
      </c>
      <c r="I23" s="27"/>
      <c r="J23" s="29">
        <v>20</v>
      </c>
      <c r="K23" s="29">
        <v>2201</v>
      </c>
      <c r="L23" s="45">
        <v>42031</v>
      </c>
      <c r="M23" s="29" t="s">
        <v>37</v>
      </c>
      <c r="N23" s="33">
        <f t="shared" si="0"/>
        <v>0.1117258883248731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5.0999999999999997E-2</v>
      </c>
      <c r="C24" s="43">
        <v>4.0399999999999998E-2</v>
      </c>
      <c r="D24" s="43">
        <v>4.5900000000000003E-2</v>
      </c>
      <c r="E24" s="27"/>
      <c r="F24" s="29" t="s">
        <v>21</v>
      </c>
      <c r="G24" s="42">
        <v>21213</v>
      </c>
      <c r="H24" s="29">
        <v>1.1100000000000001</v>
      </c>
      <c r="I24" s="27"/>
      <c r="J24" s="29">
        <v>30</v>
      </c>
      <c r="K24" s="29">
        <v>2175</v>
      </c>
      <c r="L24" s="45">
        <v>42088</v>
      </c>
      <c r="M24" s="29" t="s">
        <v>37</v>
      </c>
      <c r="N24" s="33">
        <f t="shared" si="0"/>
        <v>0.11040609137055837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3.95E-2</v>
      </c>
      <c r="C25" s="43">
        <v>3.1899999999999998E-2</v>
      </c>
      <c r="D25" s="43">
        <v>3.5799999999999998E-2</v>
      </c>
      <c r="E25" s="27"/>
      <c r="F25" s="29" t="s">
        <v>22</v>
      </c>
      <c r="G25" s="42">
        <v>21613</v>
      </c>
      <c r="H25" s="29">
        <v>1.1299999999999999</v>
      </c>
      <c r="I25" s="27"/>
      <c r="J25" s="29">
        <v>50</v>
      </c>
      <c r="K25" s="29">
        <v>2147</v>
      </c>
      <c r="L25" s="45">
        <v>42299</v>
      </c>
      <c r="M25" s="29" t="s">
        <v>37</v>
      </c>
      <c r="N25" s="33">
        <f t="shared" si="0"/>
        <v>0.10898477157360406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2.8400000000000002E-2</v>
      </c>
      <c r="C26" s="43">
        <v>2.6700000000000002E-2</v>
      </c>
      <c r="D26" s="43">
        <v>2.76E-2</v>
      </c>
      <c r="E26" s="27"/>
      <c r="F26" s="29" t="s">
        <v>23</v>
      </c>
      <c r="G26" s="42">
        <v>14789</v>
      </c>
      <c r="H26" s="29">
        <v>0.77</v>
      </c>
      <c r="I26" s="27"/>
      <c r="J26" s="29">
        <v>100</v>
      </c>
      <c r="K26" s="29">
        <v>2066</v>
      </c>
      <c r="L26" s="45">
        <v>42060</v>
      </c>
      <c r="M26" s="29" t="s">
        <v>37</v>
      </c>
      <c r="N26" s="33">
        <f t="shared" si="0"/>
        <v>0.10487309644670051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1.95E-2</v>
      </c>
      <c r="C27" s="43">
        <v>1.89E-2</v>
      </c>
      <c r="D27" s="43">
        <v>1.9199999999999998E-2</v>
      </c>
      <c r="E27" s="27"/>
      <c r="F27" s="27"/>
      <c r="G27" s="27"/>
      <c r="H27" s="27"/>
      <c r="I27" s="27"/>
      <c r="J27" s="29">
        <v>150</v>
      </c>
      <c r="K27" s="29">
        <v>2010</v>
      </c>
      <c r="L27" s="45">
        <v>42087</v>
      </c>
      <c r="M27" s="29" t="s">
        <v>44</v>
      </c>
      <c r="N27" s="33">
        <f t="shared" si="0"/>
        <v>0.10203045685279188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1.3299999999999999E-2</v>
      </c>
      <c r="C28" s="43">
        <v>1.18E-2</v>
      </c>
      <c r="D28" s="43">
        <v>1.26E-2</v>
      </c>
      <c r="E28" s="27"/>
      <c r="F28" s="27"/>
      <c r="G28" s="27"/>
      <c r="H28" s="27"/>
      <c r="I28" s="27"/>
      <c r="J28" s="29">
        <v>200</v>
      </c>
      <c r="K28" s="29">
        <v>1956</v>
      </c>
      <c r="L28" s="45">
        <v>42200</v>
      </c>
      <c r="M28" s="29" t="s">
        <v>37</v>
      </c>
      <c r="N28" s="33">
        <f t="shared" si="0"/>
        <v>9.9289340101522849E-2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20300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9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5.3E-3</v>
      </c>
      <c r="C5" s="43">
        <v>7.9000000000000008E-3</v>
      </c>
      <c r="D5" s="43">
        <v>6.7000000000000002E-3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3.2000000000000002E-3</v>
      </c>
      <c r="C6" s="43">
        <v>4.1999999999999997E-3</v>
      </c>
      <c r="D6" s="43">
        <v>3.7000000000000002E-3</v>
      </c>
      <c r="E6" s="27"/>
      <c r="F6" s="29" t="s">
        <v>4</v>
      </c>
      <c r="G6" s="42">
        <v>30182</v>
      </c>
      <c r="H6" s="29"/>
      <c r="I6" s="27"/>
      <c r="J6" s="40" t="s">
        <v>35</v>
      </c>
      <c r="K6" s="41">
        <f>LARGE((K8,K9),1)</f>
        <v>0.68314606741573036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2.2000000000000001E-3</v>
      </c>
      <c r="C7" s="43">
        <v>2.5999999999999999E-3</v>
      </c>
      <c r="D7" s="43">
        <v>2.3999999999999998E-3</v>
      </c>
      <c r="E7" s="27"/>
      <c r="F7" s="29" t="s">
        <v>5</v>
      </c>
      <c r="G7" s="42">
        <v>29577</v>
      </c>
      <c r="H7" s="29"/>
      <c r="I7" s="27"/>
      <c r="J7" s="32" t="s">
        <v>36</v>
      </c>
      <c r="K7" s="41">
        <f>LARGE((K10,K11),1)</f>
        <v>0.55763039278815196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2.5000000000000001E-3</v>
      </c>
      <c r="C8" s="43">
        <v>1.8E-3</v>
      </c>
      <c r="D8" s="43">
        <v>2.0999999999999999E-3</v>
      </c>
      <c r="E8" s="27"/>
      <c r="F8" s="29" t="s">
        <v>6</v>
      </c>
      <c r="G8" s="42">
        <v>27066</v>
      </c>
      <c r="H8" s="29"/>
      <c r="I8" s="27"/>
      <c r="J8" s="27"/>
      <c r="K8" s="39">
        <f>LARGE(B11:C11,1)/(B11+C11)</f>
        <v>0.68314606741573036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4.4000000000000003E-3</v>
      </c>
      <c r="C9" s="43">
        <v>2.0999999999999999E-3</v>
      </c>
      <c r="D9" s="43">
        <v>3.2000000000000002E-3</v>
      </c>
      <c r="E9" s="27"/>
      <c r="F9" s="29" t="s">
        <v>7</v>
      </c>
      <c r="G9" s="42">
        <v>24756</v>
      </c>
      <c r="H9" s="29"/>
      <c r="I9" s="27"/>
      <c r="J9" s="27"/>
      <c r="K9" s="39">
        <f>LARGE(B12:C12,1)/(B12+C12)</f>
        <v>0.62632696390658171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9.7000000000000003E-3</v>
      </c>
      <c r="C10" s="43">
        <v>5.3E-3</v>
      </c>
      <c r="D10" s="43">
        <v>7.4000000000000003E-3</v>
      </c>
      <c r="E10" s="27"/>
      <c r="F10" s="29" t="s">
        <v>8</v>
      </c>
      <c r="G10" s="42">
        <v>22800</v>
      </c>
      <c r="H10" s="29"/>
      <c r="I10" s="27"/>
      <c r="J10" s="27"/>
      <c r="K10" s="39">
        <f>LARGE(B20:C20,1)/(B20+C20)</f>
        <v>0.53499327052489898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3.04E-2</v>
      </c>
      <c r="C11" s="43">
        <v>1.41E-2</v>
      </c>
      <c r="D11" s="43">
        <v>2.1899999999999999E-2</v>
      </c>
      <c r="E11" s="27"/>
      <c r="F11" s="29" t="s">
        <v>9</v>
      </c>
      <c r="G11" s="42">
        <v>19573</v>
      </c>
      <c r="H11" s="29">
        <v>0.97</v>
      </c>
      <c r="I11" s="27"/>
      <c r="J11" s="27"/>
      <c r="K11" s="39">
        <f>LARGE(B21:C21,1)/(B21+C21)</f>
        <v>0.55763039278815196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5.8999999999999997E-2</v>
      </c>
      <c r="C12" s="43">
        <v>3.5200000000000002E-2</v>
      </c>
      <c r="D12" s="43">
        <v>4.6600000000000003E-2</v>
      </c>
      <c r="E12" s="27"/>
      <c r="F12" s="29" t="s">
        <v>10</v>
      </c>
      <c r="G12" s="42">
        <v>19803</v>
      </c>
      <c r="H12" s="29">
        <v>0.98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6.4600000000000005E-2</v>
      </c>
      <c r="C13" s="43">
        <v>4.9500000000000002E-2</v>
      </c>
      <c r="D13" s="43">
        <v>5.67E-2</v>
      </c>
      <c r="E13" s="27"/>
      <c r="F13" s="29" t="s">
        <v>11</v>
      </c>
      <c r="G13" s="42">
        <v>21168</v>
      </c>
      <c r="H13" s="29">
        <v>1.04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7.0099999999999996E-2</v>
      </c>
      <c r="C14" s="43">
        <v>5.3900000000000003E-2</v>
      </c>
      <c r="D14" s="43">
        <v>6.1699999999999998E-2</v>
      </c>
      <c r="E14" s="27"/>
      <c r="F14" s="29" t="s">
        <v>12</v>
      </c>
      <c r="G14" s="42">
        <v>20590</v>
      </c>
      <c r="H14" s="29">
        <v>1.02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7.1900000000000006E-2</v>
      </c>
      <c r="C15" s="43">
        <v>5.8400000000000001E-2</v>
      </c>
      <c r="D15" s="43">
        <v>6.4899999999999999E-2</v>
      </c>
      <c r="E15" s="27"/>
      <c r="F15" s="29" t="s">
        <v>13</v>
      </c>
      <c r="G15" s="42">
        <v>19664</v>
      </c>
      <c r="H15" s="29">
        <v>0.97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7.3999999999999996E-2</v>
      </c>
      <c r="C16" s="43">
        <v>6.54E-2</v>
      </c>
      <c r="D16" s="43">
        <v>6.9500000000000006E-2</v>
      </c>
      <c r="E16" s="27"/>
      <c r="F16" s="29" t="s">
        <v>14</v>
      </c>
      <c r="G16" s="42">
        <v>20953</v>
      </c>
      <c r="H16" s="29">
        <v>1.03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7.6600000000000001E-2</v>
      </c>
      <c r="C17" s="43">
        <v>7.3200000000000001E-2</v>
      </c>
      <c r="D17" s="43">
        <v>7.4899999999999994E-2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7.3400000000000007E-2</v>
      </c>
      <c r="C18" s="43">
        <v>7.1099999999999997E-2</v>
      </c>
      <c r="D18" s="43">
        <v>7.22E-2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6.9500000000000006E-2</v>
      </c>
      <c r="C19" s="43">
        <v>7.3599999999999999E-2</v>
      </c>
      <c r="D19" s="43">
        <v>7.1599999999999997E-2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6.9099999999999995E-2</v>
      </c>
      <c r="C20" s="43">
        <v>7.9500000000000001E-2</v>
      </c>
      <c r="D20" s="43">
        <v>7.4499999999999997E-2</v>
      </c>
      <c r="E20" s="27"/>
      <c r="F20" s="29" t="s">
        <v>17</v>
      </c>
      <c r="G20" s="42">
        <v>18507</v>
      </c>
      <c r="H20" s="29"/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6.8699999999999997E-2</v>
      </c>
      <c r="C21" s="43">
        <v>8.6599999999999996E-2</v>
      </c>
      <c r="D21" s="43">
        <v>7.8E-2</v>
      </c>
      <c r="E21" s="27"/>
      <c r="F21" s="29" t="s">
        <v>18</v>
      </c>
      <c r="G21" s="42">
        <v>27213</v>
      </c>
      <c r="H21" s="29"/>
      <c r="I21" s="27"/>
      <c r="J21" s="29">
        <v>5</v>
      </c>
      <c r="K21" s="29"/>
      <c r="L21" s="45"/>
      <c r="M21" s="29"/>
      <c r="N21" s="33"/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7.0300000000000001E-2</v>
      </c>
      <c r="C22" s="43">
        <v>9.2799999999999994E-2</v>
      </c>
      <c r="D22" s="43">
        <v>8.2000000000000003E-2</v>
      </c>
      <c r="E22" s="27"/>
      <c r="F22" s="29" t="s">
        <v>19</v>
      </c>
      <c r="G22" s="42">
        <v>28215</v>
      </c>
      <c r="H22" s="29"/>
      <c r="I22" s="27"/>
      <c r="J22" s="29">
        <v>10</v>
      </c>
      <c r="K22" s="29"/>
      <c r="L22" s="45"/>
      <c r="M22" s="29"/>
      <c r="N22" s="33"/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5.5399999999999998E-2</v>
      </c>
      <c r="C23" s="43">
        <v>6.9199999999999998E-2</v>
      </c>
      <c r="D23" s="43">
        <v>6.2600000000000003E-2</v>
      </c>
      <c r="E23" s="27"/>
      <c r="F23" s="29" t="s">
        <v>20</v>
      </c>
      <c r="G23" s="42">
        <v>28605</v>
      </c>
      <c r="H23" s="29"/>
      <c r="I23" s="27"/>
      <c r="J23" s="29">
        <v>20</v>
      </c>
      <c r="K23" s="29"/>
      <c r="L23" s="45"/>
      <c r="M23" s="29"/>
      <c r="N23" s="33"/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4.07E-2</v>
      </c>
      <c r="C24" s="43">
        <v>5.2699999999999997E-2</v>
      </c>
      <c r="D24" s="43">
        <v>4.6899999999999997E-2</v>
      </c>
      <c r="E24" s="27"/>
      <c r="F24" s="29" t="s">
        <v>21</v>
      </c>
      <c r="G24" s="42">
        <v>27960</v>
      </c>
      <c r="H24" s="29"/>
      <c r="I24" s="27"/>
      <c r="J24" s="29">
        <v>30</v>
      </c>
      <c r="K24" s="29"/>
      <c r="L24" s="45"/>
      <c r="M24" s="29"/>
      <c r="N24" s="33"/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2.9899999999999999E-2</v>
      </c>
      <c r="C25" s="43">
        <v>3.9600000000000003E-2</v>
      </c>
      <c r="D25" s="43">
        <v>3.5000000000000003E-2</v>
      </c>
      <c r="E25" s="27"/>
      <c r="F25" s="29" t="s">
        <v>22</v>
      </c>
      <c r="G25" s="42">
        <v>28824</v>
      </c>
      <c r="H25" s="29"/>
      <c r="I25" s="27"/>
      <c r="J25" s="29">
        <v>50</v>
      </c>
      <c r="K25" s="29"/>
      <c r="L25" s="45"/>
      <c r="M25" s="29"/>
      <c r="N25" s="33"/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2.29E-2</v>
      </c>
      <c r="C26" s="43">
        <v>3.0099999999999998E-2</v>
      </c>
      <c r="D26" s="43">
        <v>2.6599999999999999E-2</v>
      </c>
      <c r="E26" s="27"/>
      <c r="F26" s="29" t="s">
        <v>23</v>
      </c>
      <c r="G26" s="42">
        <v>22639</v>
      </c>
      <c r="H26" s="29"/>
      <c r="I26" s="27"/>
      <c r="J26" s="29">
        <v>100</v>
      </c>
      <c r="K26" s="29"/>
      <c r="L26" s="45"/>
      <c r="M26" s="29"/>
      <c r="N26" s="33"/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1.6E-2</v>
      </c>
      <c r="C27" s="43">
        <v>1.9599999999999999E-2</v>
      </c>
      <c r="D27" s="43">
        <v>1.7899999999999999E-2</v>
      </c>
      <c r="E27" s="27"/>
      <c r="F27" s="27"/>
      <c r="G27" s="27"/>
      <c r="H27" s="27"/>
      <c r="I27" s="27"/>
      <c r="J27" s="29">
        <v>150</v>
      </c>
      <c r="K27" s="29"/>
      <c r="L27" s="45"/>
      <c r="M27" s="29"/>
      <c r="N27" s="33"/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9.7999999999999997E-3</v>
      </c>
      <c r="C28" s="43">
        <v>1.17E-2</v>
      </c>
      <c r="D28" s="43">
        <v>1.0800000000000001E-2</v>
      </c>
      <c r="E28" s="27"/>
      <c r="F28" s="27"/>
      <c r="G28" s="27"/>
      <c r="H28" s="27"/>
      <c r="I28" s="27"/>
      <c r="J28" s="29">
        <v>200</v>
      </c>
      <c r="K28" s="29"/>
      <c r="L28" s="45"/>
      <c r="M28" s="29"/>
      <c r="N28" s="33"/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117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35300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9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7.0000000000000001E-3</v>
      </c>
      <c r="C5" s="43">
        <v>1.01E-2</v>
      </c>
      <c r="D5" s="43">
        <v>8.3999999999999995E-3</v>
      </c>
      <c r="E5" s="27"/>
      <c r="F5" s="29" t="s">
        <v>3</v>
      </c>
      <c r="G5" s="42"/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4.3E-3</v>
      </c>
      <c r="C6" s="43">
        <v>6.4999999999999997E-3</v>
      </c>
      <c r="D6" s="43">
        <v>5.3E-3</v>
      </c>
      <c r="E6" s="27"/>
      <c r="F6" s="29" t="s">
        <v>4</v>
      </c>
      <c r="G6" s="42"/>
      <c r="H6" s="29"/>
      <c r="I6" s="27"/>
      <c r="J6" s="40" t="s">
        <v>35</v>
      </c>
      <c r="K6" s="41">
        <f>LARGE((K8,K9),1)</f>
        <v>0.72517321016166281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4.5999999999999999E-3</v>
      </c>
      <c r="C7" s="43">
        <v>4.5999999999999999E-3</v>
      </c>
      <c r="D7" s="43">
        <v>4.5999999999999999E-3</v>
      </c>
      <c r="E7" s="27"/>
      <c r="F7" s="29" t="s">
        <v>5</v>
      </c>
      <c r="G7" s="42"/>
      <c r="H7" s="29"/>
      <c r="I7" s="27"/>
      <c r="J7" s="32" t="s">
        <v>36</v>
      </c>
      <c r="K7" s="41">
        <f>LARGE((K10,K11),1)</f>
        <v>0.54728370221327971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3.0000000000000001E-3</v>
      </c>
      <c r="C8" s="43">
        <v>2.7000000000000001E-3</v>
      </c>
      <c r="D8" s="43">
        <v>2.8E-3</v>
      </c>
      <c r="E8" s="27"/>
      <c r="F8" s="29" t="s">
        <v>6</v>
      </c>
      <c r="G8" s="42"/>
      <c r="H8" s="29"/>
      <c r="I8" s="27"/>
      <c r="J8" s="27"/>
      <c r="K8" s="39">
        <f>LARGE(B11:C11,1)/(B11+C11)</f>
        <v>0.72517321016166281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5.4999999999999997E-3</v>
      </c>
      <c r="C9" s="43">
        <v>2.5000000000000001E-3</v>
      </c>
      <c r="D9" s="43">
        <v>4.1000000000000003E-3</v>
      </c>
      <c r="E9" s="27"/>
      <c r="F9" s="29" t="s">
        <v>7</v>
      </c>
      <c r="G9" s="42"/>
      <c r="H9" s="29"/>
      <c r="I9" s="27"/>
      <c r="J9" s="27"/>
      <c r="K9" s="39">
        <f>LARGE(B12:C12,1)/(B12+C12)</f>
        <v>0.65692640692640691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1.15E-2</v>
      </c>
      <c r="C10" s="43">
        <v>4.1000000000000003E-3</v>
      </c>
      <c r="D10" s="43">
        <v>8.0000000000000002E-3</v>
      </c>
      <c r="E10" s="27"/>
      <c r="F10" s="29" t="s">
        <v>8</v>
      </c>
      <c r="G10" s="42"/>
      <c r="H10" s="29"/>
      <c r="I10" s="27"/>
      <c r="J10" s="27"/>
      <c r="K10" s="39">
        <f>LARGE(B20:C20,1)/(B20+C20)</f>
        <v>0.52962169878658105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3.1399999999999997E-2</v>
      </c>
      <c r="C11" s="43">
        <v>1.1900000000000001E-2</v>
      </c>
      <c r="D11" s="43">
        <v>2.2200000000000001E-2</v>
      </c>
      <c r="E11" s="27"/>
      <c r="F11" s="29" t="s">
        <v>9</v>
      </c>
      <c r="G11" s="42"/>
      <c r="H11" s="29">
        <v>1.01</v>
      </c>
      <c r="I11" s="27"/>
      <c r="J11" s="27"/>
      <c r="K11" s="39">
        <f>LARGE(B21:C21,1)/(B21+C21)</f>
        <v>0.54728370221327971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6.0699999999999997E-2</v>
      </c>
      <c r="C12" s="43">
        <v>3.1699999999999999E-2</v>
      </c>
      <c r="D12" s="43">
        <v>4.7E-2</v>
      </c>
      <c r="E12" s="27"/>
      <c r="F12" s="29" t="s">
        <v>10</v>
      </c>
      <c r="G12" s="42"/>
      <c r="H12" s="29">
        <v>1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7.3599999999999999E-2</v>
      </c>
      <c r="C13" s="43">
        <v>0.05</v>
      </c>
      <c r="D13" s="43">
        <v>6.2399999999999997E-2</v>
      </c>
      <c r="E13" s="27"/>
      <c r="F13" s="29" t="s">
        <v>11</v>
      </c>
      <c r="G13" s="42"/>
      <c r="H13" s="29">
        <v>0.97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6.59E-2</v>
      </c>
      <c r="C14" s="43">
        <v>5.0999999999999997E-2</v>
      </c>
      <c r="D14" s="43">
        <v>5.8900000000000001E-2</v>
      </c>
      <c r="E14" s="27"/>
      <c r="F14" s="29" t="s">
        <v>12</v>
      </c>
      <c r="G14" s="42"/>
      <c r="H14" s="29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6.7199999999999996E-2</v>
      </c>
      <c r="C15" s="43">
        <v>5.3100000000000001E-2</v>
      </c>
      <c r="D15" s="43">
        <v>6.0499999999999998E-2</v>
      </c>
      <c r="E15" s="27"/>
      <c r="F15" s="29" t="s">
        <v>13</v>
      </c>
      <c r="G15" s="42"/>
      <c r="H15" s="29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7.1800000000000003E-2</v>
      </c>
      <c r="C16" s="43">
        <v>5.8999999999999997E-2</v>
      </c>
      <c r="D16" s="43">
        <v>6.5699999999999995E-2</v>
      </c>
      <c r="E16" s="27"/>
      <c r="F16" s="29" t="s">
        <v>14</v>
      </c>
      <c r="G16" s="42"/>
      <c r="H16" s="2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7.7499999999999999E-2</v>
      </c>
      <c r="C17" s="43">
        <v>6.9599999999999995E-2</v>
      </c>
      <c r="D17" s="43">
        <v>7.3800000000000004E-2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7.3800000000000004E-2</v>
      </c>
      <c r="C18" s="43">
        <v>7.3499999999999996E-2</v>
      </c>
      <c r="D18" s="43">
        <v>7.3599999999999999E-2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6.7299999999999999E-2</v>
      </c>
      <c r="C19" s="43">
        <v>7.3499999999999996E-2</v>
      </c>
      <c r="D19" s="43">
        <v>7.0199999999999999E-2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6.59E-2</v>
      </c>
      <c r="C20" s="43">
        <v>7.4200000000000002E-2</v>
      </c>
      <c r="D20" s="43">
        <v>6.9800000000000001E-2</v>
      </c>
      <c r="E20" s="27"/>
      <c r="F20" s="29" t="s">
        <v>17</v>
      </c>
      <c r="G20" s="42"/>
      <c r="H20" s="29"/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6.7500000000000004E-2</v>
      </c>
      <c r="C21" s="43">
        <v>8.1600000000000006E-2</v>
      </c>
      <c r="D21" s="43">
        <v>7.4200000000000002E-2</v>
      </c>
      <c r="E21" s="27"/>
      <c r="F21" s="29" t="s">
        <v>18</v>
      </c>
      <c r="G21" s="42"/>
      <c r="H21" s="29"/>
      <c r="I21" s="27"/>
      <c r="J21" s="29">
        <v>5</v>
      </c>
      <c r="K21" s="29"/>
      <c r="L21" s="45"/>
      <c r="M21" s="29"/>
      <c r="N21" s="33"/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6.9099999999999995E-2</v>
      </c>
      <c r="C22" s="43">
        <v>9.2799999999999994E-2</v>
      </c>
      <c r="D22" s="43">
        <v>8.0299999999999996E-2</v>
      </c>
      <c r="E22" s="27"/>
      <c r="F22" s="29" t="s">
        <v>19</v>
      </c>
      <c r="G22" s="42"/>
      <c r="H22" s="29"/>
      <c r="I22" s="27"/>
      <c r="J22" s="29">
        <v>10</v>
      </c>
      <c r="K22" s="29"/>
      <c r="L22" s="45"/>
      <c r="M22" s="29"/>
      <c r="N22" s="33"/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5.1900000000000002E-2</v>
      </c>
      <c r="C23" s="43">
        <v>7.2999999999999995E-2</v>
      </c>
      <c r="D23" s="43">
        <v>6.1899999999999997E-2</v>
      </c>
      <c r="E23" s="27"/>
      <c r="F23" s="29" t="s">
        <v>20</v>
      </c>
      <c r="G23" s="42"/>
      <c r="H23" s="29"/>
      <c r="I23" s="27"/>
      <c r="J23" s="29">
        <v>20</v>
      </c>
      <c r="K23" s="29"/>
      <c r="L23" s="45"/>
      <c r="M23" s="29"/>
      <c r="N23" s="33"/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4.0099999999999997E-2</v>
      </c>
      <c r="C24" s="43">
        <v>5.33E-2</v>
      </c>
      <c r="D24" s="43">
        <v>4.6300000000000001E-2</v>
      </c>
      <c r="E24" s="27"/>
      <c r="F24" s="29" t="s">
        <v>21</v>
      </c>
      <c r="G24" s="42"/>
      <c r="H24" s="29"/>
      <c r="I24" s="27"/>
      <c r="J24" s="29">
        <v>30</v>
      </c>
      <c r="K24" s="29"/>
      <c r="L24" s="45"/>
      <c r="M24" s="29"/>
      <c r="N24" s="33"/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3.0200000000000001E-2</v>
      </c>
      <c r="C25" s="43">
        <v>4.36E-2</v>
      </c>
      <c r="D25" s="43">
        <v>3.6499999999999998E-2</v>
      </c>
      <c r="E25" s="27"/>
      <c r="F25" s="29" t="s">
        <v>22</v>
      </c>
      <c r="G25" s="42"/>
      <c r="H25" s="29"/>
      <c r="I25" s="27"/>
      <c r="J25" s="29">
        <v>50</v>
      </c>
      <c r="K25" s="29"/>
      <c r="L25" s="45"/>
      <c r="M25" s="29"/>
      <c r="N25" s="33"/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2.29E-2</v>
      </c>
      <c r="C26" s="43">
        <v>3.5799999999999998E-2</v>
      </c>
      <c r="D26" s="43">
        <v>2.9000000000000001E-2</v>
      </c>
      <c r="E26" s="27"/>
      <c r="F26" s="29" t="s">
        <v>23</v>
      </c>
      <c r="G26" s="42"/>
      <c r="H26" s="29"/>
      <c r="I26" s="27"/>
      <c r="J26" s="29">
        <v>100</v>
      </c>
      <c r="K26" s="29"/>
      <c r="L26" s="45"/>
      <c r="M26" s="29"/>
      <c r="N26" s="33"/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1.6500000000000001E-2</v>
      </c>
      <c r="C27" s="43">
        <v>2.6200000000000001E-2</v>
      </c>
      <c r="D27" s="43">
        <v>2.1100000000000001E-2</v>
      </c>
      <c r="E27" s="27"/>
      <c r="F27" s="27"/>
      <c r="G27" s="27"/>
      <c r="H27" s="27"/>
      <c r="I27" s="27"/>
      <c r="J27" s="29">
        <v>150</v>
      </c>
      <c r="K27" s="29"/>
      <c r="L27" s="45"/>
      <c r="M27" s="29"/>
      <c r="N27" s="33"/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1.0999999999999999E-2</v>
      </c>
      <c r="C28" s="43">
        <v>1.5800000000000002E-2</v>
      </c>
      <c r="D28" s="43">
        <v>1.32E-2</v>
      </c>
      <c r="E28" s="27"/>
      <c r="F28" s="27"/>
      <c r="G28" s="27"/>
      <c r="H28" s="27"/>
      <c r="I28" s="27"/>
      <c r="J28" s="29">
        <v>200</v>
      </c>
      <c r="K28" s="29"/>
      <c r="L28" s="45"/>
      <c r="M28" s="29"/>
      <c r="N28" s="33"/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35800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9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1.47E-2</v>
      </c>
      <c r="C5" s="43">
        <v>7.0000000000000001E-3</v>
      </c>
      <c r="D5" s="43">
        <v>1.09E-2</v>
      </c>
      <c r="E5" s="27"/>
      <c r="F5" s="29" t="s">
        <v>3</v>
      </c>
      <c r="G5" s="42"/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8.8000000000000005E-3</v>
      </c>
      <c r="C6" s="43">
        <v>3.7000000000000002E-3</v>
      </c>
      <c r="D6" s="43">
        <v>6.3E-3</v>
      </c>
      <c r="E6" s="27"/>
      <c r="F6" s="29" t="s">
        <v>4</v>
      </c>
      <c r="G6" s="42"/>
      <c r="H6" s="29"/>
      <c r="I6" s="27"/>
      <c r="J6" s="40" t="s">
        <v>35</v>
      </c>
      <c r="K6" s="41">
        <f>LARGE((K8,K9),1)</f>
        <v>0.84366062917063867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6.0000000000000001E-3</v>
      </c>
      <c r="C7" s="43">
        <v>3.0000000000000001E-3</v>
      </c>
      <c r="D7" s="43">
        <v>4.4999999999999997E-3</v>
      </c>
      <c r="E7" s="27"/>
      <c r="F7" s="29" t="s">
        <v>5</v>
      </c>
      <c r="G7" s="42"/>
      <c r="H7" s="29"/>
      <c r="I7" s="27"/>
      <c r="J7" s="32" t="s">
        <v>36</v>
      </c>
      <c r="K7" s="41">
        <f>LARGE((K10,K11),1)</f>
        <v>0.6545924967658473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3.8E-3</v>
      </c>
      <c r="C8" s="43">
        <v>5.0000000000000001E-3</v>
      </c>
      <c r="D8" s="43">
        <v>4.4000000000000003E-3</v>
      </c>
      <c r="E8" s="27"/>
      <c r="F8" s="29" t="s">
        <v>6</v>
      </c>
      <c r="G8" s="42"/>
      <c r="H8" s="29"/>
      <c r="I8" s="27"/>
      <c r="J8" s="27"/>
      <c r="K8" s="39">
        <f>LARGE(B11:C11,1)/(B11+C11)</f>
        <v>0.84366062917063867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3.8E-3</v>
      </c>
      <c r="C9" s="43">
        <v>1.23E-2</v>
      </c>
      <c r="D9" s="43">
        <v>8.0000000000000002E-3</v>
      </c>
      <c r="E9" s="27"/>
      <c r="F9" s="29" t="s">
        <v>7</v>
      </c>
      <c r="G9" s="42"/>
      <c r="H9" s="29"/>
      <c r="I9" s="27"/>
      <c r="J9" s="27"/>
      <c r="K9" s="39">
        <f>LARGE(B12:C12,1)/(B12+C12)</f>
        <v>0.74478792235801583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6.4000000000000003E-3</v>
      </c>
      <c r="C10" s="43">
        <v>3.9E-2</v>
      </c>
      <c r="D10" s="43">
        <v>2.2599999999999999E-2</v>
      </c>
      <c r="E10" s="27"/>
      <c r="F10" s="29" t="s">
        <v>8</v>
      </c>
      <c r="G10" s="42"/>
      <c r="H10" s="29"/>
      <c r="I10" s="27"/>
      <c r="J10" s="27"/>
      <c r="K10" s="39">
        <f>LARGE(B20:C20,1)/(B20+C20)</f>
        <v>0.61527057079318004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1.6400000000000001E-2</v>
      </c>
      <c r="C11" s="43">
        <v>8.8499999999999995E-2</v>
      </c>
      <c r="D11" s="43">
        <v>5.2200000000000003E-2</v>
      </c>
      <c r="E11" s="27"/>
      <c r="F11" s="29" t="s">
        <v>9</v>
      </c>
      <c r="G11" s="42">
        <v>36262</v>
      </c>
      <c r="H11" s="29">
        <v>1.01</v>
      </c>
      <c r="I11" s="27"/>
      <c r="J11" s="27"/>
      <c r="K11" s="39">
        <f>LARGE(B21:C21,1)/(B21+C21)</f>
        <v>0.6545924967658473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3.5499999999999997E-2</v>
      </c>
      <c r="C12" s="43">
        <v>0.1036</v>
      </c>
      <c r="D12" s="43">
        <v>6.93E-2</v>
      </c>
      <c r="E12" s="27"/>
      <c r="F12" s="29" t="s">
        <v>10</v>
      </c>
      <c r="G12" s="42">
        <v>37423</v>
      </c>
      <c r="H12" s="29">
        <v>1.04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3.9699999999999999E-2</v>
      </c>
      <c r="C13" s="43">
        <v>8.5000000000000006E-2</v>
      </c>
      <c r="D13" s="43">
        <v>6.2100000000000002E-2</v>
      </c>
      <c r="E13" s="27"/>
      <c r="F13" s="29" t="s">
        <v>11</v>
      </c>
      <c r="G13" s="42">
        <v>37524</v>
      </c>
      <c r="H13" s="29">
        <v>1.05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3.0499999999999999E-2</v>
      </c>
      <c r="C14" s="43">
        <v>6.54E-2</v>
      </c>
      <c r="D14" s="43">
        <v>4.7800000000000002E-2</v>
      </c>
      <c r="E14" s="27"/>
      <c r="F14" s="29" t="s">
        <v>12</v>
      </c>
      <c r="G14" s="42">
        <v>35959</v>
      </c>
      <c r="H14" s="29">
        <v>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3.2800000000000003E-2</v>
      </c>
      <c r="C15" s="43">
        <v>5.6399999999999999E-2</v>
      </c>
      <c r="D15" s="43">
        <v>4.4499999999999998E-2</v>
      </c>
      <c r="E15" s="27"/>
      <c r="F15" s="29" t="s">
        <v>13</v>
      </c>
      <c r="G15" s="42">
        <v>33350</v>
      </c>
      <c r="H15" s="29">
        <v>0.93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3.7999999999999999E-2</v>
      </c>
      <c r="C16" s="43">
        <v>5.3600000000000002E-2</v>
      </c>
      <c r="D16" s="43">
        <v>4.5699999999999998E-2</v>
      </c>
      <c r="E16" s="27"/>
      <c r="F16" s="29" t="s">
        <v>14</v>
      </c>
      <c r="G16" s="42">
        <v>34102</v>
      </c>
      <c r="H16" s="29">
        <v>0.95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4.9000000000000002E-2</v>
      </c>
      <c r="C17" s="43">
        <v>5.4199999999999998E-2</v>
      </c>
      <c r="D17" s="43">
        <v>5.16E-2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5.3400000000000003E-2</v>
      </c>
      <c r="C18" s="43">
        <v>5.1499999999999997E-2</v>
      </c>
      <c r="D18" s="43">
        <v>5.2499999999999998E-2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6.3600000000000004E-2</v>
      </c>
      <c r="C19" s="43">
        <v>5.3400000000000003E-2</v>
      </c>
      <c r="D19" s="43">
        <v>5.8500000000000003E-2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8.3000000000000004E-2</v>
      </c>
      <c r="C20" s="43">
        <v>5.1900000000000002E-2</v>
      </c>
      <c r="D20" s="43">
        <v>6.7599999999999993E-2</v>
      </c>
      <c r="E20" s="27"/>
      <c r="F20" s="29" t="s">
        <v>17</v>
      </c>
      <c r="G20" s="42">
        <v>23638</v>
      </c>
      <c r="H20" s="29">
        <v>0.66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0.1012</v>
      </c>
      <c r="C21" s="43">
        <v>5.3400000000000003E-2</v>
      </c>
      <c r="D21" s="43">
        <v>7.7499999999999999E-2</v>
      </c>
      <c r="E21" s="27"/>
      <c r="F21" s="29" t="s">
        <v>18</v>
      </c>
      <c r="G21" s="42">
        <v>37472</v>
      </c>
      <c r="H21" s="29">
        <v>1.05</v>
      </c>
      <c r="I21" s="27"/>
      <c r="J21" s="29">
        <v>5</v>
      </c>
      <c r="K21" s="29">
        <v>4404</v>
      </c>
      <c r="L21" s="45">
        <v>42306</v>
      </c>
      <c r="M21" s="29" t="s">
        <v>37</v>
      </c>
      <c r="N21" s="33">
        <f>K21/F$2</f>
        <v>0.12301675977653631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0.1113</v>
      </c>
      <c r="C22" s="43">
        <v>6.6199999999999995E-2</v>
      </c>
      <c r="D22" s="43">
        <v>8.8900000000000007E-2</v>
      </c>
      <c r="E22" s="27"/>
      <c r="F22" s="29" t="s">
        <v>19</v>
      </c>
      <c r="G22" s="42">
        <v>40181</v>
      </c>
      <c r="H22" s="29">
        <v>1.1200000000000001</v>
      </c>
      <c r="I22" s="27"/>
      <c r="J22" s="29">
        <v>10</v>
      </c>
      <c r="K22" s="29">
        <v>4320</v>
      </c>
      <c r="L22" s="45">
        <v>42229</v>
      </c>
      <c r="M22" s="29" t="s">
        <v>37</v>
      </c>
      <c r="N22" s="33">
        <f t="shared" ref="N22:N28" si="0">K22/F$2</f>
        <v>0.12067039106145251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8.5599999999999996E-2</v>
      </c>
      <c r="C23" s="43">
        <v>4.6100000000000002E-2</v>
      </c>
      <c r="D23" s="43">
        <v>6.6000000000000003E-2</v>
      </c>
      <c r="E23" s="27"/>
      <c r="F23" s="29" t="s">
        <v>20</v>
      </c>
      <c r="G23" s="42">
        <v>40224</v>
      </c>
      <c r="H23" s="29">
        <v>1.1200000000000001</v>
      </c>
      <c r="I23" s="27"/>
      <c r="J23" s="29">
        <v>20</v>
      </c>
      <c r="K23" s="29">
        <v>4245</v>
      </c>
      <c r="L23" s="45">
        <v>42310</v>
      </c>
      <c r="M23" s="29" t="s">
        <v>37</v>
      </c>
      <c r="N23" s="33">
        <f t="shared" si="0"/>
        <v>0.11857541899441341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6.1199999999999997E-2</v>
      </c>
      <c r="C24" s="43">
        <v>3.3599999999999998E-2</v>
      </c>
      <c r="D24" s="43">
        <v>4.7500000000000001E-2</v>
      </c>
      <c r="E24" s="27"/>
      <c r="F24" s="29" t="s">
        <v>21</v>
      </c>
      <c r="G24" s="42">
        <v>38667</v>
      </c>
      <c r="H24" s="29">
        <v>1.08</v>
      </c>
      <c r="I24" s="27"/>
      <c r="J24" s="29">
        <v>30</v>
      </c>
      <c r="K24" s="29">
        <v>4210</v>
      </c>
      <c r="L24" s="45">
        <v>42318</v>
      </c>
      <c r="M24" s="29" t="s">
        <v>37</v>
      </c>
      <c r="N24" s="33">
        <f t="shared" si="0"/>
        <v>0.11759776536312849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5.0299999999999997E-2</v>
      </c>
      <c r="C25" s="43">
        <v>2.3400000000000001E-2</v>
      </c>
      <c r="D25" s="43">
        <v>3.6900000000000002E-2</v>
      </c>
      <c r="E25" s="27"/>
      <c r="F25" s="29" t="s">
        <v>22</v>
      </c>
      <c r="G25" s="42">
        <v>40334</v>
      </c>
      <c r="H25" s="29">
        <v>1.1299999999999999</v>
      </c>
      <c r="I25" s="27"/>
      <c r="J25" s="29">
        <v>50</v>
      </c>
      <c r="K25" s="29">
        <v>4146</v>
      </c>
      <c r="L25" s="45">
        <v>42345</v>
      </c>
      <c r="M25" s="29" t="s">
        <v>37</v>
      </c>
      <c r="N25" s="33">
        <f t="shared" si="0"/>
        <v>0.11581005586592179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4.3299999999999998E-2</v>
      </c>
      <c r="C26" s="43">
        <v>1.9599999999999999E-2</v>
      </c>
      <c r="D26" s="43">
        <v>3.15E-2</v>
      </c>
      <c r="E26" s="27"/>
      <c r="F26" s="29" t="s">
        <v>23</v>
      </c>
      <c r="G26" s="42">
        <v>30686</v>
      </c>
      <c r="H26" s="29">
        <v>0.86</v>
      </c>
      <c r="I26" s="27"/>
      <c r="J26" s="29">
        <v>100</v>
      </c>
      <c r="K26" s="29">
        <v>3867</v>
      </c>
      <c r="L26" s="45">
        <v>42278</v>
      </c>
      <c r="M26" s="29" t="s">
        <v>68</v>
      </c>
      <c r="N26" s="33">
        <f t="shared" si="0"/>
        <v>0.10801675977653631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3.5700000000000003E-2</v>
      </c>
      <c r="C27" s="43">
        <v>1.52E-2</v>
      </c>
      <c r="D27" s="43">
        <v>2.5499999999999998E-2</v>
      </c>
      <c r="E27" s="27"/>
      <c r="F27" s="27"/>
      <c r="G27" s="27"/>
      <c r="H27" s="27"/>
      <c r="I27" s="27"/>
      <c r="J27" s="29">
        <v>150</v>
      </c>
      <c r="K27" s="29">
        <v>3702</v>
      </c>
      <c r="L27" s="45">
        <v>42296</v>
      </c>
      <c r="M27" s="29" t="s">
        <v>38</v>
      </c>
      <c r="N27" s="33">
        <f t="shared" si="0"/>
        <v>0.10340782122905028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2.5999999999999999E-2</v>
      </c>
      <c r="C28" s="43">
        <v>9.1000000000000004E-3</v>
      </c>
      <c r="D28" s="43">
        <v>1.7600000000000001E-2</v>
      </c>
      <c r="E28" s="27"/>
      <c r="F28" s="27"/>
      <c r="G28" s="27"/>
      <c r="H28" s="27"/>
      <c r="I28" s="27"/>
      <c r="J28" s="29">
        <v>200</v>
      </c>
      <c r="K28" s="29">
        <v>3550</v>
      </c>
      <c r="L28" s="45">
        <v>42240</v>
      </c>
      <c r="M28" s="29" t="s">
        <v>68</v>
      </c>
      <c r="N28" s="33">
        <f t="shared" si="0"/>
        <v>9.9162011173184364E-2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119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45100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49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1.23E-2</v>
      </c>
      <c r="C5" s="43">
        <v>6.3E-3</v>
      </c>
      <c r="D5" s="43">
        <v>9.1999999999999998E-3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7.1000000000000004E-3</v>
      </c>
      <c r="C6" s="43">
        <v>3.8999999999999998E-3</v>
      </c>
      <c r="D6" s="43">
        <v>5.4000000000000003E-3</v>
      </c>
      <c r="E6" s="27"/>
      <c r="F6" s="29" t="s">
        <v>4</v>
      </c>
      <c r="G6" s="42">
        <v>30182</v>
      </c>
      <c r="H6" s="29"/>
      <c r="I6" s="27"/>
      <c r="J6" s="40" t="s">
        <v>35</v>
      </c>
      <c r="K6" s="41">
        <f>LARGE((K8,K9),1)</f>
        <v>0.76680972818311877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5.7999999999999996E-3</v>
      </c>
      <c r="C7" s="43">
        <v>3.0000000000000001E-3</v>
      </c>
      <c r="D7" s="43">
        <v>4.3E-3</v>
      </c>
      <c r="E7" s="27"/>
      <c r="F7" s="29" t="s">
        <v>5</v>
      </c>
      <c r="G7" s="42">
        <v>29577</v>
      </c>
      <c r="H7" s="29"/>
      <c r="I7" s="27"/>
      <c r="J7" s="32" t="s">
        <v>36</v>
      </c>
      <c r="K7" s="41">
        <f>LARGE((K10,K11),1)</f>
        <v>0.60040705563093621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3.5000000000000001E-3</v>
      </c>
      <c r="C8" s="43">
        <v>3.5000000000000001E-3</v>
      </c>
      <c r="D8" s="43">
        <v>3.5000000000000001E-3</v>
      </c>
      <c r="E8" s="27"/>
      <c r="F8" s="29" t="s">
        <v>6</v>
      </c>
      <c r="G8" s="42">
        <v>27066</v>
      </c>
      <c r="H8" s="29"/>
      <c r="I8" s="27"/>
      <c r="J8" s="27"/>
      <c r="K8" s="39">
        <f>LARGE(B11:C11,1)/(B11+C11)</f>
        <v>0.76680972818311877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3.2000000000000002E-3</v>
      </c>
      <c r="C9" s="43">
        <v>7.0000000000000001E-3</v>
      </c>
      <c r="D9" s="43">
        <v>5.1999999999999998E-3</v>
      </c>
      <c r="E9" s="27"/>
      <c r="F9" s="29" t="s">
        <v>7</v>
      </c>
      <c r="G9" s="42">
        <v>24756</v>
      </c>
      <c r="H9" s="29"/>
      <c r="I9" s="27"/>
      <c r="J9" s="27"/>
      <c r="K9" s="39">
        <f>LARGE(B12:C12,1)/(B12+C12)</f>
        <v>0.72623239436619713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6.1000000000000004E-3</v>
      </c>
      <c r="C10" s="43">
        <v>1.78E-2</v>
      </c>
      <c r="D10" s="43">
        <v>1.21E-2</v>
      </c>
      <c r="E10" s="27"/>
      <c r="F10" s="29" t="s">
        <v>8</v>
      </c>
      <c r="G10" s="42">
        <v>22800</v>
      </c>
      <c r="H10" s="29"/>
      <c r="I10" s="27"/>
      <c r="J10" s="27"/>
      <c r="K10" s="39">
        <f>LARGE(B20:C20,1)/(B20+C20)</f>
        <v>0.56455142231947486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1.6299999999999999E-2</v>
      </c>
      <c r="C11" s="43">
        <v>5.3600000000000002E-2</v>
      </c>
      <c r="D11" s="43">
        <v>3.5499999999999997E-2</v>
      </c>
      <c r="E11" s="27"/>
      <c r="F11" s="29" t="s">
        <v>9</v>
      </c>
      <c r="G11" s="42">
        <v>44984</v>
      </c>
      <c r="H11" s="29">
        <v>0.97</v>
      </c>
      <c r="I11" s="27"/>
      <c r="J11" s="27"/>
      <c r="K11" s="39">
        <f>LARGE(B21:C21,1)/(B21+C21)</f>
        <v>0.60040705563093621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3.1099999999999999E-2</v>
      </c>
      <c r="C12" s="43">
        <v>8.2500000000000004E-2</v>
      </c>
      <c r="D12" s="43">
        <v>5.7599999999999998E-2</v>
      </c>
      <c r="E12" s="27"/>
      <c r="F12" s="29" t="s">
        <v>10</v>
      </c>
      <c r="G12" s="42">
        <v>46771</v>
      </c>
      <c r="H12" s="29">
        <v>1.01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3.5000000000000003E-2</v>
      </c>
      <c r="C13" s="43">
        <v>7.3999999999999996E-2</v>
      </c>
      <c r="D13" s="43">
        <v>5.5100000000000003E-2</v>
      </c>
      <c r="E13" s="27"/>
      <c r="F13" s="29" t="s">
        <v>11</v>
      </c>
      <c r="G13" s="42">
        <v>46944</v>
      </c>
      <c r="H13" s="29">
        <v>1.02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3.4599999999999999E-2</v>
      </c>
      <c r="C14" s="43">
        <v>6.8400000000000002E-2</v>
      </c>
      <c r="D14" s="43">
        <v>5.1999999999999998E-2</v>
      </c>
      <c r="E14" s="27"/>
      <c r="F14" s="29" t="s">
        <v>12</v>
      </c>
      <c r="G14" s="42">
        <v>35959</v>
      </c>
      <c r="H14" s="29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0.04</v>
      </c>
      <c r="C15" s="43">
        <v>6.5000000000000002E-2</v>
      </c>
      <c r="D15" s="43">
        <v>5.2900000000000003E-2</v>
      </c>
      <c r="E15" s="27"/>
      <c r="F15" s="29" t="s">
        <v>13</v>
      </c>
      <c r="G15" s="42">
        <v>33350</v>
      </c>
      <c r="H15" s="29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4.99E-2</v>
      </c>
      <c r="C16" s="43">
        <v>6.3799999999999996E-2</v>
      </c>
      <c r="D16" s="43">
        <v>5.7099999999999998E-2</v>
      </c>
      <c r="E16" s="27"/>
      <c r="F16" s="29" t="s">
        <v>14</v>
      </c>
      <c r="G16" s="42">
        <v>34102</v>
      </c>
      <c r="H16" s="2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5.91E-2</v>
      </c>
      <c r="C17" s="43">
        <v>6.4299999999999996E-2</v>
      </c>
      <c r="D17" s="43">
        <v>6.1800000000000001E-2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6.5100000000000005E-2</v>
      </c>
      <c r="C18" s="43">
        <v>6.4899999999999999E-2</v>
      </c>
      <c r="D18" s="43">
        <v>6.5000000000000002E-2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6.9000000000000006E-2</v>
      </c>
      <c r="C19" s="43">
        <v>6.3399999999999998E-2</v>
      </c>
      <c r="D19" s="43">
        <v>6.6100000000000006E-2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7.7399999999999997E-2</v>
      </c>
      <c r="C20" s="43">
        <v>5.9700000000000003E-2</v>
      </c>
      <c r="D20" s="43">
        <v>6.83E-2</v>
      </c>
      <c r="E20" s="27"/>
      <c r="F20" s="29" t="s">
        <v>17</v>
      </c>
      <c r="G20" s="42">
        <v>23638</v>
      </c>
      <c r="H20" s="29"/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8.8499999999999995E-2</v>
      </c>
      <c r="C21" s="43">
        <v>5.8900000000000001E-2</v>
      </c>
      <c r="D21" s="43">
        <v>7.3200000000000001E-2</v>
      </c>
      <c r="E21" s="27"/>
      <c r="F21" s="29" t="s">
        <v>18</v>
      </c>
      <c r="G21" s="42">
        <v>37472</v>
      </c>
      <c r="H21" s="29"/>
      <c r="I21" s="27"/>
      <c r="J21" s="29">
        <v>5</v>
      </c>
      <c r="K21" s="29"/>
      <c r="L21" s="45"/>
      <c r="M21" s="29"/>
      <c r="N21" s="33"/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9.69E-2</v>
      </c>
      <c r="C22" s="43">
        <v>6.1100000000000002E-2</v>
      </c>
      <c r="D22" s="43">
        <v>7.8399999999999997E-2</v>
      </c>
      <c r="E22" s="27"/>
      <c r="F22" s="29" t="s">
        <v>19</v>
      </c>
      <c r="G22" s="42">
        <v>40181</v>
      </c>
      <c r="H22" s="29"/>
      <c r="I22" s="27"/>
      <c r="J22" s="29">
        <v>10</v>
      </c>
      <c r="K22" s="29"/>
      <c r="L22" s="45"/>
      <c r="M22" s="29"/>
      <c r="N22" s="33"/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8.2699999999999996E-2</v>
      </c>
      <c r="C23" s="43">
        <v>5.4399999999999997E-2</v>
      </c>
      <c r="D23" s="43">
        <v>6.8099999999999994E-2</v>
      </c>
      <c r="E23" s="27"/>
      <c r="F23" s="29" t="s">
        <v>20</v>
      </c>
      <c r="G23" s="42">
        <v>40224</v>
      </c>
      <c r="H23" s="29"/>
      <c r="I23" s="27"/>
      <c r="J23" s="29">
        <v>20</v>
      </c>
      <c r="K23" s="29"/>
      <c r="L23" s="45"/>
      <c r="M23" s="29"/>
      <c r="N23" s="33"/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6.2199999999999998E-2</v>
      </c>
      <c r="C24" s="43">
        <v>4.2200000000000001E-2</v>
      </c>
      <c r="D24" s="43">
        <v>5.1900000000000002E-2</v>
      </c>
      <c r="E24" s="27"/>
      <c r="F24" s="29" t="s">
        <v>21</v>
      </c>
      <c r="G24" s="42">
        <v>38667</v>
      </c>
      <c r="H24" s="29"/>
      <c r="I24" s="27"/>
      <c r="J24" s="29">
        <v>30</v>
      </c>
      <c r="K24" s="29"/>
      <c r="L24" s="45"/>
      <c r="M24" s="29"/>
      <c r="N24" s="33"/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5.33E-2</v>
      </c>
      <c r="C25" s="43">
        <v>3.0800000000000001E-2</v>
      </c>
      <c r="D25" s="43">
        <v>4.1700000000000001E-2</v>
      </c>
      <c r="E25" s="27"/>
      <c r="F25" s="29" t="s">
        <v>22</v>
      </c>
      <c r="G25" s="42">
        <v>40334</v>
      </c>
      <c r="H25" s="29"/>
      <c r="I25" s="27"/>
      <c r="J25" s="29">
        <v>50</v>
      </c>
      <c r="K25" s="29"/>
      <c r="L25" s="45"/>
      <c r="M25" s="29"/>
      <c r="N25" s="33"/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4.5900000000000003E-2</v>
      </c>
      <c r="C26" s="43">
        <v>2.3300000000000001E-2</v>
      </c>
      <c r="D26" s="43">
        <v>3.4200000000000001E-2</v>
      </c>
      <c r="E26" s="27"/>
      <c r="F26" s="29" t="s">
        <v>23</v>
      </c>
      <c r="G26" s="42">
        <v>30686</v>
      </c>
      <c r="H26" s="29"/>
      <c r="I26" s="27"/>
      <c r="J26" s="29">
        <v>100</v>
      </c>
      <c r="K26" s="29"/>
      <c r="L26" s="45"/>
      <c r="M26" s="29"/>
      <c r="N26" s="33"/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3.3599999999999998E-2</v>
      </c>
      <c r="C27" s="43">
        <v>1.77E-2</v>
      </c>
      <c r="D27" s="43">
        <v>2.5399999999999999E-2</v>
      </c>
      <c r="E27" s="27"/>
      <c r="F27" s="27"/>
      <c r="G27" s="27"/>
      <c r="H27" s="27"/>
      <c r="I27" s="27"/>
      <c r="J27" s="29">
        <v>150</v>
      </c>
      <c r="K27" s="29"/>
      <c r="L27" s="45"/>
      <c r="M27" s="29"/>
      <c r="N27" s="33"/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2.1700000000000001E-2</v>
      </c>
      <c r="C28" s="43">
        <v>1.0500000000000001E-2</v>
      </c>
      <c r="D28" s="43">
        <v>1.5900000000000001E-2</v>
      </c>
      <c r="E28" s="27"/>
      <c r="F28" s="27"/>
      <c r="G28" s="27"/>
      <c r="H28" s="27"/>
      <c r="I28" s="27"/>
      <c r="J28" s="29">
        <v>200</v>
      </c>
      <c r="K28" s="29"/>
      <c r="L28" s="45"/>
      <c r="M28" s="29"/>
      <c r="N28" s="33"/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120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35800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1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1.47E-2</v>
      </c>
      <c r="C5" s="43">
        <v>7.0000000000000001E-3</v>
      </c>
      <c r="D5" s="43">
        <v>1.09E-2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8.8000000000000005E-3</v>
      </c>
      <c r="C6" s="43">
        <v>3.7000000000000002E-3</v>
      </c>
      <c r="D6" s="43">
        <v>6.3E-3</v>
      </c>
      <c r="E6" s="27"/>
      <c r="F6" s="29" t="s">
        <v>4</v>
      </c>
      <c r="G6" s="42">
        <v>30182</v>
      </c>
      <c r="H6" s="29"/>
      <c r="I6" s="27"/>
      <c r="J6" s="40" t="s">
        <v>35</v>
      </c>
      <c r="K6" s="41">
        <f>LARGE((K8,K9),1)</f>
        <v>0.84366062917063867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6.0000000000000001E-3</v>
      </c>
      <c r="C7" s="43">
        <v>3.0000000000000001E-3</v>
      </c>
      <c r="D7" s="43">
        <v>4.4999999999999997E-3</v>
      </c>
      <c r="E7" s="27"/>
      <c r="F7" s="29" t="s">
        <v>5</v>
      </c>
      <c r="G7" s="42">
        <v>29577</v>
      </c>
      <c r="H7" s="29"/>
      <c r="I7" s="27"/>
      <c r="J7" s="32" t="s">
        <v>36</v>
      </c>
      <c r="K7" s="41">
        <f>LARGE((K10,K11),1)</f>
        <v>0.6545924967658473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3.8E-3</v>
      </c>
      <c r="C8" s="43">
        <v>5.0000000000000001E-3</v>
      </c>
      <c r="D8" s="43">
        <v>4.4000000000000003E-3</v>
      </c>
      <c r="E8" s="27"/>
      <c r="F8" s="29" t="s">
        <v>6</v>
      </c>
      <c r="G8" s="42">
        <v>27066</v>
      </c>
      <c r="H8" s="29"/>
      <c r="I8" s="27"/>
      <c r="J8" s="27"/>
      <c r="K8" s="39">
        <f>LARGE(B11:C11,1)/(B11+C11)</f>
        <v>0.84366062917063867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3.8E-3</v>
      </c>
      <c r="C9" s="43">
        <v>1.23E-2</v>
      </c>
      <c r="D9" s="43">
        <v>8.0000000000000002E-3</v>
      </c>
      <c r="E9" s="27"/>
      <c r="F9" s="29" t="s">
        <v>7</v>
      </c>
      <c r="G9" s="42">
        <v>24756</v>
      </c>
      <c r="H9" s="29"/>
      <c r="I9" s="27"/>
      <c r="J9" s="27"/>
      <c r="K9" s="39">
        <f>LARGE(B12:C12,1)/(B12+C12)</f>
        <v>0.74478792235801583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6.4000000000000003E-3</v>
      </c>
      <c r="C10" s="43">
        <v>3.9E-2</v>
      </c>
      <c r="D10" s="43">
        <v>2.2599999999999999E-2</v>
      </c>
      <c r="E10" s="27"/>
      <c r="F10" s="29" t="s">
        <v>8</v>
      </c>
      <c r="G10" s="42">
        <v>22800</v>
      </c>
      <c r="H10" s="29"/>
      <c r="I10" s="27"/>
      <c r="J10" s="27"/>
      <c r="K10" s="39">
        <f>LARGE(B20:C20,1)/(B20+C20)</f>
        <v>0.61527057079318004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1.6400000000000001E-2</v>
      </c>
      <c r="C11" s="43">
        <v>8.8499999999999995E-2</v>
      </c>
      <c r="D11" s="43">
        <v>5.2200000000000003E-2</v>
      </c>
      <c r="E11" s="27"/>
      <c r="F11" s="29" t="s">
        <v>9</v>
      </c>
      <c r="G11" s="42">
        <v>36262</v>
      </c>
      <c r="H11" s="29">
        <v>1.01</v>
      </c>
      <c r="I11" s="27"/>
      <c r="J11" s="27"/>
      <c r="K11" s="39">
        <f>LARGE(B21:C21,1)/(B21+C21)</f>
        <v>0.6545924967658473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3.5499999999999997E-2</v>
      </c>
      <c r="C12" s="43">
        <v>0.1036</v>
      </c>
      <c r="D12" s="43">
        <v>6.93E-2</v>
      </c>
      <c r="E12" s="27"/>
      <c r="F12" s="29" t="s">
        <v>10</v>
      </c>
      <c r="G12" s="42">
        <v>37423</v>
      </c>
      <c r="H12" s="29">
        <v>1.04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3.9699999999999999E-2</v>
      </c>
      <c r="C13" s="43">
        <v>8.5000000000000006E-2</v>
      </c>
      <c r="D13" s="43">
        <v>6.2100000000000002E-2</v>
      </c>
      <c r="E13" s="27"/>
      <c r="F13" s="29" t="s">
        <v>11</v>
      </c>
      <c r="G13" s="42">
        <v>37524</v>
      </c>
      <c r="H13" s="29">
        <v>1.05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3.0499999999999999E-2</v>
      </c>
      <c r="C14" s="43">
        <v>6.54E-2</v>
      </c>
      <c r="D14" s="43">
        <v>4.7800000000000002E-2</v>
      </c>
      <c r="E14" s="27"/>
      <c r="F14" s="29" t="s">
        <v>12</v>
      </c>
      <c r="G14" s="42">
        <v>35959</v>
      </c>
      <c r="H14" s="29">
        <v>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3.2800000000000003E-2</v>
      </c>
      <c r="C15" s="43">
        <v>5.6399999999999999E-2</v>
      </c>
      <c r="D15" s="43">
        <v>4.4499999999999998E-2</v>
      </c>
      <c r="E15" s="27"/>
      <c r="F15" s="29" t="s">
        <v>13</v>
      </c>
      <c r="G15" s="42">
        <v>33350</v>
      </c>
      <c r="H15" s="29">
        <v>0.93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3.7999999999999999E-2</v>
      </c>
      <c r="C16" s="43">
        <v>5.3600000000000002E-2</v>
      </c>
      <c r="D16" s="43">
        <v>4.5699999999999998E-2</v>
      </c>
      <c r="E16" s="27"/>
      <c r="F16" s="29" t="s">
        <v>14</v>
      </c>
      <c r="G16" s="42">
        <v>34102</v>
      </c>
      <c r="H16" s="29">
        <v>0.95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4.9000000000000002E-2</v>
      </c>
      <c r="C17" s="43">
        <v>5.4199999999999998E-2</v>
      </c>
      <c r="D17" s="43">
        <v>5.16E-2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5.3400000000000003E-2</v>
      </c>
      <c r="C18" s="43">
        <v>5.1499999999999997E-2</v>
      </c>
      <c r="D18" s="43">
        <v>5.2499999999999998E-2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6.3600000000000004E-2</v>
      </c>
      <c r="C19" s="43">
        <v>5.3400000000000003E-2</v>
      </c>
      <c r="D19" s="43">
        <v>5.8500000000000003E-2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8.3000000000000004E-2</v>
      </c>
      <c r="C20" s="43">
        <v>5.1900000000000002E-2</v>
      </c>
      <c r="D20" s="43">
        <v>6.7599999999999993E-2</v>
      </c>
      <c r="E20" s="27"/>
      <c r="F20" s="29" t="s">
        <v>17</v>
      </c>
      <c r="G20" s="42">
        <v>23638</v>
      </c>
      <c r="H20" s="29">
        <v>0.66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0.1012</v>
      </c>
      <c r="C21" s="43">
        <v>5.3400000000000003E-2</v>
      </c>
      <c r="D21" s="43">
        <v>7.7499999999999999E-2</v>
      </c>
      <c r="E21" s="27"/>
      <c r="F21" s="29" t="s">
        <v>18</v>
      </c>
      <c r="G21" s="42">
        <v>37472</v>
      </c>
      <c r="H21" s="29">
        <v>1.05</v>
      </c>
      <c r="I21" s="27"/>
      <c r="J21" s="29">
        <v>5</v>
      </c>
      <c r="K21" s="29">
        <v>4404</v>
      </c>
      <c r="L21" s="45">
        <v>42306</v>
      </c>
      <c r="M21" s="29" t="s">
        <v>37</v>
      </c>
      <c r="N21" s="33">
        <f>K21/F$2</f>
        <v>0.12301675977653631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0.1113</v>
      </c>
      <c r="C22" s="43">
        <v>6.6199999999999995E-2</v>
      </c>
      <c r="D22" s="43">
        <v>8.8900000000000007E-2</v>
      </c>
      <c r="E22" s="27"/>
      <c r="F22" s="29" t="s">
        <v>19</v>
      </c>
      <c r="G22" s="42">
        <v>40181</v>
      </c>
      <c r="H22" s="29">
        <v>1.1200000000000001</v>
      </c>
      <c r="I22" s="27"/>
      <c r="J22" s="29">
        <v>10</v>
      </c>
      <c r="K22" s="29">
        <v>4320</v>
      </c>
      <c r="L22" s="45">
        <v>42229</v>
      </c>
      <c r="M22" s="29" t="s">
        <v>37</v>
      </c>
      <c r="N22" s="33">
        <f t="shared" ref="N22:N28" si="0">K22/F$2</f>
        <v>0.12067039106145251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8.5599999999999996E-2</v>
      </c>
      <c r="C23" s="43">
        <v>4.6100000000000002E-2</v>
      </c>
      <c r="D23" s="43">
        <v>6.6000000000000003E-2</v>
      </c>
      <c r="E23" s="27"/>
      <c r="F23" s="29" t="s">
        <v>20</v>
      </c>
      <c r="G23" s="42">
        <v>40224</v>
      </c>
      <c r="H23" s="29">
        <v>1.1200000000000001</v>
      </c>
      <c r="I23" s="27"/>
      <c r="J23" s="29">
        <v>20</v>
      </c>
      <c r="K23" s="29">
        <v>4245</v>
      </c>
      <c r="L23" s="45">
        <v>42310</v>
      </c>
      <c r="M23" s="29" t="s">
        <v>37</v>
      </c>
      <c r="N23" s="33">
        <f t="shared" si="0"/>
        <v>0.11857541899441341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6.1199999999999997E-2</v>
      </c>
      <c r="C24" s="43">
        <v>3.3599999999999998E-2</v>
      </c>
      <c r="D24" s="43">
        <v>4.7500000000000001E-2</v>
      </c>
      <c r="E24" s="27"/>
      <c r="F24" s="29" t="s">
        <v>21</v>
      </c>
      <c r="G24" s="42">
        <v>38667</v>
      </c>
      <c r="H24" s="29">
        <v>1.08</v>
      </c>
      <c r="I24" s="27"/>
      <c r="J24" s="29">
        <v>30</v>
      </c>
      <c r="K24" s="29">
        <v>4210</v>
      </c>
      <c r="L24" s="45">
        <v>42318</v>
      </c>
      <c r="M24" s="29" t="s">
        <v>37</v>
      </c>
      <c r="N24" s="33">
        <f t="shared" si="0"/>
        <v>0.11759776536312849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5.0299999999999997E-2</v>
      </c>
      <c r="C25" s="43">
        <v>2.3400000000000001E-2</v>
      </c>
      <c r="D25" s="43">
        <v>3.6900000000000002E-2</v>
      </c>
      <c r="E25" s="27"/>
      <c r="F25" s="29" t="s">
        <v>22</v>
      </c>
      <c r="G25" s="42">
        <v>40334</v>
      </c>
      <c r="H25" s="29">
        <v>1.1299999999999999</v>
      </c>
      <c r="I25" s="27"/>
      <c r="J25" s="29">
        <v>50</v>
      </c>
      <c r="K25" s="29">
        <v>4146</v>
      </c>
      <c r="L25" s="45">
        <v>42345</v>
      </c>
      <c r="M25" s="29" t="s">
        <v>37</v>
      </c>
      <c r="N25" s="33">
        <f t="shared" si="0"/>
        <v>0.11581005586592179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4.3299999999999998E-2</v>
      </c>
      <c r="C26" s="43">
        <v>1.9599999999999999E-2</v>
      </c>
      <c r="D26" s="43">
        <v>3.15E-2</v>
      </c>
      <c r="E26" s="27"/>
      <c r="F26" s="29" t="s">
        <v>23</v>
      </c>
      <c r="G26" s="42">
        <v>30686</v>
      </c>
      <c r="H26" s="29">
        <v>0.86</v>
      </c>
      <c r="I26" s="27"/>
      <c r="J26" s="29">
        <v>100</v>
      </c>
      <c r="K26" s="29">
        <v>3867</v>
      </c>
      <c r="L26" s="45">
        <v>42278</v>
      </c>
      <c r="M26" s="29" t="s">
        <v>68</v>
      </c>
      <c r="N26" s="33">
        <f t="shared" si="0"/>
        <v>0.10801675977653631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3.5700000000000003E-2</v>
      </c>
      <c r="C27" s="43">
        <v>1.52E-2</v>
      </c>
      <c r="D27" s="43">
        <v>2.5499999999999998E-2</v>
      </c>
      <c r="E27" s="27"/>
      <c r="F27" s="27"/>
      <c r="G27" s="27"/>
      <c r="H27" s="27"/>
      <c r="I27" s="27"/>
      <c r="J27" s="29">
        <v>150</v>
      </c>
      <c r="K27" s="29">
        <v>3702</v>
      </c>
      <c r="L27" s="45">
        <v>42296</v>
      </c>
      <c r="M27" s="29" t="s">
        <v>38</v>
      </c>
      <c r="N27" s="33">
        <f t="shared" si="0"/>
        <v>0.10340782122905028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2.5999999999999999E-2</v>
      </c>
      <c r="C28" s="43">
        <v>9.1000000000000004E-3</v>
      </c>
      <c r="D28" s="43">
        <v>1.7600000000000001E-2</v>
      </c>
      <c r="E28" s="27"/>
      <c r="F28" s="27"/>
      <c r="G28" s="27"/>
      <c r="H28" s="27"/>
      <c r="I28" s="27"/>
      <c r="J28" s="29">
        <v>200</v>
      </c>
      <c r="K28" s="29">
        <v>3550</v>
      </c>
      <c r="L28" s="45">
        <v>42240</v>
      </c>
      <c r="M28" s="29" t="s">
        <v>68</v>
      </c>
      <c r="N28" s="33">
        <f t="shared" si="0"/>
        <v>9.9162011173184364E-2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sqref="A1:U1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7.33203125" hidden="1" customWidth="1"/>
    <col min="14" max="14" width="6.6640625" customWidth="1"/>
  </cols>
  <sheetData>
    <row r="1" spans="1:21" ht="23.4">
      <c r="A1" s="101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25700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42</v>
      </c>
      <c r="C4" s="18" t="s">
        <v>43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3.8E-3</v>
      </c>
      <c r="C5" s="15">
        <v>4.3E-3</v>
      </c>
      <c r="D5" s="15">
        <v>4.0000000000000001E-3</v>
      </c>
      <c r="F5" s="16" t="s">
        <v>3</v>
      </c>
      <c r="G5" s="14">
        <v>31318</v>
      </c>
      <c r="H5" s="16">
        <v>1.22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2.0999999999999999E-3</v>
      </c>
      <c r="C6" s="15">
        <v>2.5999999999999999E-3</v>
      </c>
      <c r="D6" s="15">
        <v>2.3E-3</v>
      </c>
      <c r="F6" s="16" t="s">
        <v>4</v>
      </c>
      <c r="G6" s="14">
        <v>33573</v>
      </c>
      <c r="H6" s="16">
        <v>1.3</v>
      </c>
      <c r="J6" s="12" t="s">
        <v>35</v>
      </c>
      <c r="K6" s="13">
        <f>LARGE((K8,K9),1)</f>
        <v>0.5214723926380368</v>
      </c>
      <c r="N6" s="13" t="str">
        <f>IF((B11+B12)&gt;(C11+C12),B4,C4)</f>
        <v>WB</v>
      </c>
    </row>
    <row r="7" spans="1:21" ht="15" thickBot="1">
      <c r="A7" s="16">
        <v>2</v>
      </c>
      <c r="B7" s="15">
        <v>1.4E-3</v>
      </c>
      <c r="C7" s="15">
        <v>1.6000000000000001E-3</v>
      </c>
      <c r="D7" s="15">
        <v>1.5E-3</v>
      </c>
      <c r="F7" s="16" t="s">
        <v>5</v>
      </c>
      <c r="G7" s="14">
        <v>36288</v>
      </c>
      <c r="H7" s="16">
        <v>1.41</v>
      </c>
      <c r="J7" s="4" t="s">
        <v>36</v>
      </c>
      <c r="K7" s="13">
        <f>LARGE((K10,K11),1)</f>
        <v>0.53299811439346312</v>
      </c>
      <c r="N7" s="13" t="str">
        <f>IF((B20+B21)&gt;(C20+C21),B4,C4)</f>
        <v>EB</v>
      </c>
    </row>
    <row r="8" spans="1:21" ht="15" thickBot="1">
      <c r="A8" s="16">
        <v>3</v>
      </c>
      <c r="B8" s="15">
        <v>1.2999999999999999E-3</v>
      </c>
      <c r="C8" s="15">
        <v>8.9999999999999998E-4</v>
      </c>
      <c r="D8" s="15">
        <v>1.1000000000000001E-3</v>
      </c>
      <c r="F8" s="16" t="s">
        <v>6</v>
      </c>
      <c r="G8" s="14">
        <v>30624</v>
      </c>
      <c r="H8" s="16">
        <v>1.19</v>
      </c>
      <c r="K8" s="11">
        <f>LARGE(B11:C11,1)/(B11+C11)</f>
        <v>0.5214723926380368</v>
      </c>
    </row>
    <row r="9" spans="1:21" ht="15" thickBot="1">
      <c r="A9" s="16">
        <v>4</v>
      </c>
      <c r="B9" s="15">
        <v>2.5999999999999999E-3</v>
      </c>
      <c r="C9" s="15">
        <v>1.2999999999999999E-3</v>
      </c>
      <c r="D9" s="15">
        <v>2E-3</v>
      </c>
      <c r="F9" s="16" t="s">
        <v>7</v>
      </c>
      <c r="G9" s="14">
        <v>22378</v>
      </c>
      <c r="H9" s="16">
        <v>0.87</v>
      </c>
      <c r="K9" s="11">
        <f>LARGE(B12:C12,1)/(B12+C12)</f>
        <v>0.51104972375690616</v>
      </c>
    </row>
    <row r="10" spans="1:21" ht="15" thickBot="1">
      <c r="A10" s="16">
        <v>5</v>
      </c>
      <c r="B10" s="15">
        <v>6.0000000000000001E-3</v>
      </c>
      <c r="C10" s="15">
        <v>4.1000000000000003E-3</v>
      </c>
      <c r="D10" s="15">
        <v>5.1000000000000004E-3</v>
      </c>
      <c r="F10" s="16" t="s">
        <v>8</v>
      </c>
      <c r="G10" s="14">
        <v>20341</v>
      </c>
      <c r="H10" s="16">
        <v>0.79</v>
      </c>
      <c r="K10" s="11">
        <f>LARGE(B20:C20,1)/(B20+C20)</f>
        <v>0.53299811439346312</v>
      </c>
    </row>
    <row r="11" spans="1:21" ht="15" thickBot="1">
      <c r="A11" s="16">
        <v>6</v>
      </c>
      <c r="B11" s="15">
        <v>1.7000000000000001E-2</v>
      </c>
      <c r="C11" s="15">
        <v>1.5599999999999999E-2</v>
      </c>
      <c r="D11" s="15">
        <v>1.6299999999999999E-2</v>
      </c>
      <c r="F11" s="16" t="s">
        <v>9</v>
      </c>
      <c r="G11" s="14">
        <v>20379</v>
      </c>
      <c r="H11" s="16">
        <v>0.79</v>
      </c>
      <c r="K11" s="11">
        <f>LARGE(B21:C21,1)/(B21+C21)</f>
        <v>0.52356687898089171</v>
      </c>
    </row>
    <row r="12" spans="1:21" ht="15" thickBot="1">
      <c r="A12" s="16">
        <v>7</v>
      </c>
      <c r="B12" s="15">
        <v>3.5400000000000001E-2</v>
      </c>
      <c r="C12" s="15">
        <v>3.6999999999999998E-2</v>
      </c>
      <c r="D12" s="15">
        <v>3.6200000000000003E-2</v>
      </c>
      <c r="F12" s="16" t="s">
        <v>10</v>
      </c>
      <c r="G12" s="14">
        <v>19413</v>
      </c>
      <c r="H12" s="16">
        <v>0.75</v>
      </c>
    </row>
    <row r="13" spans="1:21" ht="15" thickBot="1">
      <c r="A13" s="16">
        <v>8</v>
      </c>
      <c r="B13" s="15">
        <v>5.0200000000000002E-2</v>
      </c>
      <c r="C13" s="15">
        <v>5.5800000000000002E-2</v>
      </c>
      <c r="D13" s="15">
        <v>5.2999999999999999E-2</v>
      </c>
      <c r="F13" s="16" t="s">
        <v>11</v>
      </c>
      <c r="G13" s="14">
        <v>18933</v>
      </c>
      <c r="H13" s="16">
        <v>0.74</v>
      </c>
    </row>
    <row r="14" spans="1:21" ht="15" thickBot="1">
      <c r="A14" s="16">
        <v>9</v>
      </c>
      <c r="B14" s="15">
        <v>6.2E-2</v>
      </c>
      <c r="C14" s="15">
        <v>6.6900000000000001E-2</v>
      </c>
      <c r="D14" s="15">
        <v>6.4500000000000002E-2</v>
      </c>
      <c r="F14" s="16" t="s">
        <v>12</v>
      </c>
      <c r="G14" s="14">
        <v>22722</v>
      </c>
      <c r="H14" s="16">
        <v>0.88</v>
      </c>
    </row>
    <row r="15" spans="1:21" ht="15" thickBot="1">
      <c r="A15" s="16">
        <v>10</v>
      </c>
      <c r="B15" s="15">
        <v>7.1800000000000003E-2</v>
      </c>
      <c r="C15" s="15">
        <v>7.5399999999999995E-2</v>
      </c>
      <c r="D15" s="15">
        <v>7.3599999999999999E-2</v>
      </c>
      <c r="F15" s="16" t="s">
        <v>13</v>
      </c>
      <c r="G15" s="14">
        <v>26033</v>
      </c>
      <c r="H15" s="16">
        <v>1.01</v>
      </c>
    </row>
    <row r="16" spans="1:21" ht="15" thickBot="1">
      <c r="A16" s="16">
        <v>11</v>
      </c>
      <c r="B16" s="15">
        <v>7.5899999999999995E-2</v>
      </c>
      <c r="C16" s="15">
        <v>8.2400000000000001E-2</v>
      </c>
      <c r="D16" s="15">
        <v>7.9100000000000004E-2</v>
      </c>
      <c r="F16" s="16" t="s">
        <v>14</v>
      </c>
      <c r="G16" s="14">
        <v>26637</v>
      </c>
      <c r="H16" s="16">
        <v>1.03</v>
      </c>
    </row>
    <row r="17" spans="1:14" ht="15" thickBot="1">
      <c r="A17" s="16">
        <v>12</v>
      </c>
      <c r="B17" s="15">
        <v>7.8E-2</v>
      </c>
      <c r="C17" s="15">
        <v>8.4699999999999998E-2</v>
      </c>
      <c r="D17" s="15">
        <v>8.1299999999999997E-2</v>
      </c>
    </row>
    <row r="18" spans="1:14" ht="15" thickBot="1">
      <c r="A18" s="16">
        <v>13</v>
      </c>
      <c r="B18" s="15">
        <v>7.7399999999999997E-2</v>
      </c>
      <c r="C18" s="15">
        <v>7.9799999999999996E-2</v>
      </c>
      <c r="D18" s="15">
        <v>7.8600000000000003E-2</v>
      </c>
    </row>
    <row r="19" spans="1:14" ht="15" thickBot="1">
      <c r="A19" s="16">
        <v>14</v>
      </c>
      <c r="B19" s="15">
        <v>7.9600000000000004E-2</v>
      </c>
      <c r="C19" s="15">
        <v>7.4800000000000005E-2</v>
      </c>
      <c r="D19" s="15">
        <v>7.7200000000000005E-2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8.48E-2</v>
      </c>
      <c r="C20" s="15">
        <v>7.4300000000000005E-2</v>
      </c>
      <c r="D20" s="15">
        <v>7.9500000000000001E-2</v>
      </c>
      <c r="F20" s="16" t="s">
        <v>17</v>
      </c>
      <c r="G20" s="14">
        <v>22525</v>
      </c>
      <c r="H20" s="16">
        <v>0.87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22.2" thickBot="1">
      <c r="A21" s="16">
        <v>16</v>
      </c>
      <c r="B21" s="15">
        <v>8.2199999999999995E-2</v>
      </c>
      <c r="C21" s="15">
        <v>7.4800000000000005E-2</v>
      </c>
      <c r="D21" s="15">
        <v>7.85E-2</v>
      </c>
      <c r="F21" s="16" t="s">
        <v>18</v>
      </c>
      <c r="G21" s="14">
        <v>25398</v>
      </c>
      <c r="H21" s="16">
        <v>0.99</v>
      </c>
      <c r="J21" s="16">
        <v>5</v>
      </c>
      <c r="K21" s="16">
        <v>3196</v>
      </c>
      <c r="L21" s="17">
        <v>42052</v>
      </c>
      <c r="M21" s="16" t="s">
        <v>51</v>
      </c>
      <c r="N21" s="5">
        <f t="shared" ref="N21:N28" si="0">K21/$F$2</f>
        <v>0.12435797665369649</v>
      </c>
    </row>
    <row r="22" spans="1:14" ht="22.2" thickBot="1">
      <c r="A22" s="16">
        <v>17</v>
      </c>
      <c r="B22" s="15">
        <v>7.5499999999999998E-2</v>
      </c>
      <c r="C22" s="15">
        <v>7.2900000000000006E-2</v>
      </c>
      <c r="D22" s="15">
        <v>7.4200000000000002E-2</v>
      </c>
      <c r="F22" s="16" t="s">
        <v>19</v>
      </c>
      <c r="G22" s="14">
        <v>25808</v>
      </c>
      <c r="H22" s="16">
        <v>1</v>
      </c>
      <c r="J22" s="16">
        <v>10</v>
      </c>
      <c r="K22" s="16">
        <v>3170</v>
      </c>
      <c r="L22" s="17">
        <v>42367</v>
      </c>
      <c r="M22" s="16" t="s">
        <v>45</v>
      </c>
      <c r="N22" s="5">
        <f t="shared" si="0"/>
        <v>0.12334630350194553</v>
      </c>
    </row>
    <row r="23" spans="1:14" ht="22.2" thickBot="1">
      <c r="A23" s="16">
        <v>18</v>
      </c>
      <c r="B23" s="15">
        <v>6.0499999999999998E-2</v>
      </c>
      <c r="C23" s="15">
        <v>6.0699999999999997E-2</v>
      </c>
      <c r="D23" s="15">
        <v>6.0600000000000001E-2</v>
      </c>
      <c r="F23" s="16" t="s">
        <v>20</v>
      </c>
      <c r="G23" s="14">
        <v>26685</v>
      </c>
      <c r="H23" s="16">
        <v>1.04</v>
      </c>
      <c r="J23" s="16">
        <v>20</v>
      </c>
      <c r="K23" s="16">
        <v>3125</v>
      </c>
      <c r="L23" s="17">
        <v>42082</v>
      </c>
      <c r="M23" s="16" t="s">
        <v>45</v>
      </c>
      <c r="N23" s="5">
        <f t="shared" si="0"/>
        <v>0.12159533073929961</v>
      </c>
    </row>
    <row r="24" spans="1:14" ht="22.2" thickBot="1">
      <c r="A24" s="16">
        <v>19</v>
      </c>
      <c r="B24" s="15">
        <v>4.48E-2</v>
      </c>
      <c r="C24" s="15">
        <v>4.6699999999999998E-2</v>
      </c>
      <c r="D24" s="15">
        <v>4.5699999999999998E-2</v>
      </c>
      <c r="F24" s="16" t="s">
        <v>21</v>
      </c>
      <c r="G24" s="14">
        <v>26419</v>
      </c>
      <c r="H24" s="16">
        <v>1.03</v>
      </c>
      <c r="J24" s="16">
        <v>30</v>
      </c>
      <c r="K24" s="16">
        <v>3077</v>
      </c>
      <c r="L24" s="17">
        <v>42076</v>
      </c>
      <c r="M24" s="16" t="s">
        <v>45</v>
      </c>
      <c r="N24" s="5">
        <f t="shared" si="0"/>
        <v>0.11972762645914396</v>
      </c>
    </row>
    <row r="25" spans="1:14" ht="22.2" thickBot="1">
      <c r="A25" s="16">
        <v>20</v>
      </c>
      <c r="B25" s="15">
        <v>3.8800000000000001E-2</v>
      </c>
      <c r="C25" s="15">
        <v>3.3799999999999997E-2</v>
      </c>
      <c r="D25" s="15">
        <v>3.6299999999999999E-2</v>
      </c>
      <c r="F25" s="16" t="s">
        <v>22</v>
      </c>
      <c r="G25" s="14">
        <v>27612</v>
      </c>
      <c r="H25" s="16">
        <v>1.07</v>
      </c>
      <c r="J25" s="16">
        <v>50</v>
      </c>
      <c r="K25" s="16">
        <v>3036</v>
      </c>
      <c r="L25" s="17">
        <v>42068</v>
      </c>
      <c r="M25" s="16" t="s">
        <v>52</v>
      </c>
      <c r="N25" s="5">
        <f t="shared" si="0"/>
        <v>0.11813229571984436</v>
      </c>
    </row>
    <row r="26" spans="1:14" ht="22.2" thickBot="1">
      <c r="A26" s="16">
        <v>21</v>
      </c>
      <c r="B26" s="15">
        <v>2.5700000000000001E-2</v>
      </c>
      <c r="C26" s="15">
        <v>2.6599999999999999E-2</v>
      </c>
      <c r="D26" s="15">
        <v>2.6200000000000001E-2</v>
      </c>
      <c r="F26" s="16" t="s">
        <v>23</v>
      </c>
      <c r="G26" s="14">
        <v>25749</v>
      </c>
      <c r="H26" s="16">
        <v>1</v>
      </c>
      <c r="J26" s="16">
        <v>100</v>
      </c>
      <c r="K26" s="16">
        <v>2974</v>
      </c>
      <c r="L26" s="17">
        <v>42037</v>
      </c>
      <c r="M26" s="16" t="s">
        <v>45</v>
      </c>
      <c r="N26" s="5">
        <f t="shared" si="0"/>
        <v>0.11571984435797665</v>
      </c>
    </row>
    <row r="27" spans="1:14" ht="22.2" thickBot="1">
      <c r="A27" s="16">
        <v>22</v>
      </c>
      <c r="B27" s="15">
        <v>1.55E-2</v>
      </c>
      <c r="C27" s="15">
        <v>1.52E-2</v>
      </c>
      <c r="D27" s="15">
        <v>1.54E-2</v>
      </c>
      <c r="J27" s="16">
        <v>150</v>
      </c>
      <c r="K27" s="16">
        <v>2925</v>
      </c>
      <c r="L27" s="17">
        <v>42023</v>
      </c>
      <c r="M27" s="16" t="s">
        <v>45</v>
      </c>
      <c r="N27" s="5">
        <f t="shared" si="0"/>
        <v>0.11381322957198443</v>
      </c>
    </row>
    <row r="28" spans="1:14" ht="22.2" thickBot="1">
      <c r="A28" s="16">
        <v>23</v>
      </c>
      <c r="B28" s="15">
        <v>7.7000000000000002E-3</v>
      </c>
      <c r="C28" s="15">
        <v>7.7000000000000002E-3</v>
      </c>
      <c r="D28" s="15">
        <v>7.7000000000000002E-3</v>
      </c>
      <c r="J28" s="16">
        <v>200</v>
      </c>
      <c r="K28" s="16">
        <v>2886</v>
      </c>
      <c r="L28" s="17">
        <v>42047</v>
      </c>
      <c r="M28" s="16" t="s">
        <v>51</v>
      </c>
      <c r="N28" s="5">
        <f t="shared" si="0"/>
        <v>0.11229571984435797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121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33000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1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1.34E-2</v>
      </c>
      <c r="C5" s="43">
        <v>1.24E-2</v>
      </c>
      <c r="D5" s="43">
        <v>1.2800000000000001E-2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1.09E-2</v>
      </c>
      <c r="C6" s="43">
        <v>0.01</v>
      </c>
      <c r="D6" s="43">
        <v>1.04E-2</v>
      </c>
      <c r="E6" s="27"/>
      <c r="F6" s="29" t="s">
        <v>4</v>
      </c>
      <c r="G6" s="42">
        <v>30182</v>
      </c>
      <c r="H6" s="29"/>
      <c r="I6" s="27"/>
      <c r="J6" s="40" t="s">
        <v>35</v>
      </c>
      <c r="K6" s="41">
        <f>LARGE((K8,K9),1)</f>
        <v>0.5386819484240688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9.2999999999999992E-3</v>
      </c>
      <c r="C7" s="43">
        <v>8.6E-3</v>
      </c>
      <c r="D7" s="43">
        <v>8.8999999999999999E-3</v>
      </c>
      <c r="E7" s="27"/>
      <c r="F7" s="29" t="s">
        <v>5</v>
      </c>
      <c r="G7" s="42">
        <v>29577</v>
      </c>
      <c r="H7" s="29"/>
      <c r="I7" s="27"/>
      <c r="J7" s="32" t="s">
        <v>36</v>
      </c>
      <c r="K7" s="41">
        <f>LARGE((K10,K11),1)</f>
        <v>0.52252252252252251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9.4000000000000004E-3</v>
      </c>
      <c r="C8" s="43">
        <v>7.9000000000000008E-3</v>
      </c>
      <c r="D8" s="43">
        <v>8.6E-3</v>
      </c>
      <c r="E8" s="27"/>
      <c r="F8" s="29" t="s">
        <v>6</v>
      </c>
      <c r="G8" s="42">
        <v>27066</v>
      </c>
      <c r="H8" s="29"/>
      <c r="I8" s="27"/>
      <c r="J8" s="27"/>
      <c r="K8" s="39">
        <f>LARGE(B11:C11,1)/(B11+C11)</f>
        <v>0.5386819484240688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8.8000000000000005E-3</v>
      </c>
      <c r="C9" s="43">
        <v>8.8000000000000005E-3</v>
      </c>
      <c r="D9" s="43">
        <v>8.8000000000000005E-3</v>
      </c>
      <c r="E9" s="27"/>
      <c r="F9" s="29" t="s">
        <v>7</v>
      </c>
      <c r="G9" s="42">
        <v>24756</v>
      </c>
      <c r="H9" s="29"/>
      <c r="I9" s="27"/>
      <c r="J9" s="27"/>
      <c r="K9" s="39">
        <f>LARGE(B12:C12,1)/(B12+C12)</f>
        <v>0.53529411764705881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1.3599999999999999E-2</v>
      </c>
      <c r="C10" s="43">
        <v>1.7899999999999999E-2</v>
      </c>
      <c r="D10" s="43">
        <v>1.5900000000000001E-2</v>
      </c>
      <c r="E10" s="27"/>
      <c r="F10" s="29" t="s">
        <v>8</v>
      </c>
      <c r="G10" s="42">
        <v>22800</v>
      </c>
      <c r="H10" s="29"/>
      <c r="I10" s="27"/>
      <c r="J10" s="27"/>
      <c r="K10" s="39">
        <f>LARGE(B20:C20,1)/(B20+C20)</f>
        <v>0.51194786386676316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3.2199999999999999E-2</v>
      </c>
      <c r="C11" s="43">
        <v>3.7600000000000001E-2</v>
      </c>
      <c r="D11" s="43">
        <v>3.5099999999999999E-2</v>
      </c>
      <c r="E11" s="27"/>
      <c r="F11" s="29" t="s">
        <v>9</v>
      </c>
      <c r="G11" s="42">
        <v>39037</v>
      </c>
      <c r="H11" s="29">
        <v>1.18</v>
      </c>
      <c r="I11" s="27"/>
      <c r="J11" s="27"/>
      <c r="K11" s="39">
        <f>LARGE(B21:C21,1)/(B21+C21)</f>
        <v>0.52252252252252251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5.5300000000000002E-2</v>
      </c>
      <c r="C12" s="43">
        <v>6.3700000000000007E-2</v>
      </c>
      <c r="D12" s="43">
        <v>5.9799999999999999E-2</v>
      </c>
      <c r="E12" s="27"/>
      <c r="F12" s="29" t="s">
        <v>10</v>
      </c>
      <c r="G12" s="42">
        <v>35821</v>
      </c>
      <c r="H12" s="29">
        <v>1.0900000000000001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5.9200000000000003E-2</v>
      </c>
      <c r="C13" s="43">
        <v>6.7000000000000004E-2</v>
      </c>
      <c r="D13" s="43">
        <v>6.3299999999999995E-2</v>
      </c>
      <c r="E13" s="27"/>
      <c r="F13" s="29" t="s">
        <v>11</v>
      </c>
      <c r="G13" s="42">
        <v>38634</v>
      </c>
      <c r="H13" s="29">
        <v>1.17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5.4399999999999997E-2</v>
      </c>
      <c r="C14" s="43">
        <v>6.1400000000000003E-2</v>
      </c>
      <c r="D14" s="43">
        <v>5.8099999999999999E-2</v>
      </c>
      <c r="E14" s="27"/>
      <c r="F14" s="29" t="s">
        <v>12</v>
      </c>
      <c r="G14" s="42">
        <v>33724</v>
      </c>
      <c r="H14" s="29">
        <v>1.02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5.5599999999999997E-2</v>
      </c>
      <c r="C15" s="43">
        <v>5.96E-2</v>
      </c>
      <c r="D15" s="43">
        <v>5.7700000000000001E-2</v>
      </c>
      <c r="E15" s="27"/>
      <c r="F15" s="29" t="s">
        <v>13</v>
      </c>
      <c r="G15" s="42">
        <v>27617</v>
      </c>
      <c r="H15" s="29">
        <v>0.84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5.8000000000000003E-2</v>
      </c>
      <c r="C16" s="43">
        <v>6.1699999999999998E-2</v>
      </c>
      <c r="D16" s="43">
        <v>5.9900000000000002E-2</v>
      </c>
      <c r="E16" s="27"/>
      <c r="F16" s="29" t="s">
        <v>14</v>
      </c>
      <c r="G16" s="42">
        <v>28962</v>
      </c>
      <c r="H16" s="29">
        <v>0.88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6.2399999999999997E-2</v>
      </c>
      <c r="C17" s="43">
        <v>6.3899999999999998E-2</v>
      </c>
      <c r="D17" s="43">
        <v>6.3200000000000006E-2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5.9299999999999999E-2</v>
      </c>
      <c r="C18" s="43">
        <v>6.2199999999999998E-2</v>
      </c>
      <c r="D18" s="43">
        <v>6.08E-2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6.3899999999999998E-2</v>
      </c>
      <c r="C19" s="43">
        <v>6.3100000000000003E-2</v>
      </c>
      <c r="D19" s="43">
        <v>6.3500000000000001E-2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7.0699999999999999E-2</v>
      </c>
      <c r="C20" s="43">
        <v>6.7400000000000002E-2</v>
      </c>
      <c r="D20" s="43">
        <v>6.8900000000000003E-2</v>
      </c>
      <c r="E20" s="27"/>
      <c r="F20" s="29" t="s">
        <v>17</v>
      </c>
      <c r="G20" s="42">
        <v>21749</v>
      </c>
      <c r="H20" s="29">
        <v>0.66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7.5399999999999995E-2</v>
      </c>
      <c r="C21" s="43">
        <v>6.8900000000000003E-2</v>
      </c>
      <c r="D21" s="43">
        <v>7.1999999999999995E-2</v>
      </c>
      <c r="E21" s="27"/>
      <c r="F21" s="29" t="s">
        <v>18</v>
      </c>
      <c r="G21" s="42">
        <v>32524</v>
      </c>
      <c r="H21" s="29">
        <v>0.99</v>
      </c>
      <c r="I21" s="27"/>
      <c r="J21" s="29">
        <v>5</v>
      </c>
      <c r="K21" s="29"/>
      <c r="L21" s="45"/>
      <c r="M21" s="29"/>
      <c r="N21" s="33"/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8.0600000000000005E-2</v>
      </c>
      <c r="C22" s="43">
        <v>7.1800000000000003E-2</v>
      </c>
      <c r="D22" s="43">
        <v>7.5899999999999995E-2</v>
      </c>
      <c r="E22" s="27"/>
      <c r="F22" s="29" t="s">
        <v>19</v>
      </c>
      <c r="G22" s="42">
        <v>37218</v>
      </c>
      <c r="H22" s="29">
        <v>1.1299999999999999</v>
      </c>
      <c r="I22" s="27"/>
      <c r="J22" s="29">
        <v>10</v>
      </c>
      <c r="K22" s="29"/>
      <c r="L22" s="45"/>
      <c r="M22" s="29"/>
      <c r="N22" s="33"/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6.08E-2</v>
      </c>
      <c r="C23" s="43">
        <v>5.2699999999999997E-2</v>
      </c>
      <c r="D23" s="43">
        <v>5.6500000000000002E-2</v>
      </c>
      <c r="E23" s="27"/>
      <c r="F23" s="29" t="s">
        <v>20</v>
      </c>
      <c r="G23" s="42">
        <v>38123</v>
      </c>
      <c r="H23" s="29">
        <v>1.1599999999999999</v>
      </c>
      <c r="I23" s="27"/>
      <c r="J23" s="29">
        <v>20</v>
      </c>
      <c r="K23" s="29"/>
      <c r="L23" s="45"/>
      <c r="M23" s="29"/>
      <c r="N23" s="33"/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4.2299999999999997E-2</v>
      </c>
      <c r="C24" s="43">
        <v>0.04</v>
      </c>
      <c r="D24" s="43">
        <v>4.1099999999999998E-2</v>
      </c>
      <c r="E24" s="27"/>
      <c r="F24" s="29" t="s">
        <v>21</v>
      </c>
      <c r="G24" s="42">
        <v>34674</v>
      </c>
      <c r="H24" s="29">
        <v>1.05</v>
      </c>
      <c r="I24" s="27"/>
      <c r="J24" s="29">
        <v>30</v>
      </c>
      <c r="K24" s="29"/>
      <c r="L24" s="45"/>
      <c r="M24" s="29"/>
      <c r="N24" s="33"/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3.39E-2</v>
      </c>
      <c r="C25" s="43">
        <v>3.2899999999999999E-2</v>
      </c>
      <c r="D25" s="43">
        <v>3.3399999999999999E-2</v>
      </c>
      <c r="E25" s="27"/>
      <c r="F25" s="29" t="s">
        <v>22</v>
      </c>
      <c r="G25" s="42">
        <v>35418</v>
      </c>
      <c r="H25" s="29">
        <v>1.07</v>
      </c>
      <c r="I25" s="27"/>
      <c r="J25" s="29">
        <v>50</v>
      </c>
      <c r="K25" s="29"/>
      <c r="L25" s="45"/>
      <c r="M25" s="29"/>
      <c r="N25" s="33"/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2.9000000000000001E-2</v>
      </c>
      <c r="C26" s="43">
        <v>2.5999999999999999E-2</v>
      </c>
      <c r="D26" s="43">
        <v>2.7400000000000001E-2</v>
      </c>
      <c r="E26" s="27"/>
      <c r="F26" s="29" t="s">
        <v>23</v>
      </c>
      <c r="G26" s="42">
        <v>29771</v>
      </c>
      <c r="H26" s="29">
        <v>0.9</v>
      </c>
      <c r="I26" s="27"/>
      <c r="J26" s="29">
        <v>100</v>
      </c>
      <c r="K26" s="29"/>
      <c r="L26" s="45"/>
      <c r="M26" s="29"/>
      <c r="N26" s="33"/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2.3699999999999999E-2</v>
      </c>
      <c r="C27" s="43">
        <v>1.9800000000000002E-2</v>
      </c>
      <c r="D27" s="43">
        <v>2.1600000000000001E-2</v>
      </c>
      <c r="E27" s="27"/>
      <c r="F27" s="27"/>
      <c r="G27" s="27"/>
      <c r="H27" s="27"/>
      <c r="I27" s="27"/>
      <c r="J27" s="29">
        <v>150</v>
      </c>
      <c r="K27" s="29"/>
      <c r="L27" s="45"/>
      <c r="M27" s="29"/>
      <c r="N27" s="33"/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1.7999999999999999E-2</v>
      </c>
      <c r="C28" s="43">
        <v>1.4999999999999999E-2</v>
      </c>
      <c r="D28" s="43">
        <v>1.6400000000000001E-2</v>
      </c>
      <c r="E28" s="27"/>
      <c r="F28" s="27"/>
      <c r="G28" s="27"/>
      <c r="H28" s="27"/>
      <c r="I28" s="27"/>
      <c r="J28" s="29">
        <v>200</v>
      </c>
      <c r="K28" s="29"/>
      <c r="L28" s="45"/>
      <c r="M28" s="29"/>
      <c r="N28" s="33"/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122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40000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1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7.4999999999999997E-3</v>
      </c>
      <c r="C5" s="43">
        <v>5.5999999999999999E-3</v>
      </c>
      <c r="D5" s="43">
        <v>6.4999999999999997E-3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4.7999999999999996E-3</v>
      </c>
      <c r="C6" s="43">
        <v>3.5999999999999999E-3</v>
      </c>
      <c r="D6" s="43">
        <v>4.1999999999999997E-3</v>
      </c>
      <c r="E6" s="27"/>
      <c r="F6" s="29" t="s">
        <v>4</v>
      </c>
      <c r="G6" s="42">
        <v>30182</v>
      </c>
      <c r="H6" s="29"/>
      <c r="I6" s="27"/>
      <c r="J6" s="40" t="s">
        <v>35</v>
      </c>
      <c r="K6" s="41">
        <f>LARGE((K8,K9),1)</f>
        <v>0.68884540117416826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3.8999999999999998E-3</v>
      </c>
      <c r="C7" s="43">
        <v>3.0999999999999999E-3</v>
      </c>
      <c r="D7" s="43">
        <v>3.5000000000000001E-3</v>
      </c>
      <c r="E7" s="27"/>
      <c r="F7" s="29" t="s">
        <v>5</v>
      </c>
      <c r="G7" s="42">
        <v>29577</v>
      </c>
      <c r="H7" s="29"/>
      <c r="I7" s="27"/>
      <c r="J7" s="32" t="s">
        <v>36</v>
      </c>
      <c r="K7" s="41">
        <f>LARGE((K10,K11),1)</f>
        <v>0.54189602446483187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2.8999999999999998E-3</v>
      </c>
      <c r="C8" s="43">
        <v>2.5999999999999999E-3</v>
      </c>
      <c r="D8" s="43">
        <v>2.8E-3</v>
      </c>
      <c r="E8" s="27"/>
      <c r="F8" s="29" t="s">
        <v>6</v>
      </c>
      <c r="G8" s="42">
        <v>27066</v>
      </c>
      <c r="H8" s="29"/>
      <c r="I8" s="27"/>
      <c r="J8" s="27"/>
      <c r="K8" s="39">
        <f>LARGE(B11:C11,1)/(B11+C11)</f>
        <v>0.68884540117416826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2.7000000000000001E-3</v>
      </c>
      <c r="C9" s="43">
        <v>4.4999999999999997E-3</v>
      </c>
      <c r="D9" s="43">
        <v>3.7000000000000002E-3</v>
      </c>
      <c r="E9" s="27"/>
      <c r="F9" s="29" t="s">
        <v>7</v>
      </c>
      <c r="G9" s="42">
        <v>24756</v>
      </c>
      <c r="H9" s="29"/>
      <c r="I9" s="27"/>
      <c r="J9" s="27"/>
      <c r="K9" s="39">
        <f>LARGE(B12:C12,1)/(B12+C12)</f>
        <v>0.61529933481152987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5.3E-3</v>
      </c>
      <c r="C10" s="43">
        <v>1.29E-2</v>
      </c>
      <c r="D10" s="43">
        <v>9.2999999999999992E-3</v>
      </c>
      <c r="E10" s="27"/>
      <c r="F10" s="29" t="s">
        <v>8</v>
      </c>
      <c r="G10" s="42">
        <v>22800</v>
      </c>
      <c r="H10" s="29"/>
      <c r="I10" s="27"/>
      <c r="J10" s="27"/>
      <c r="K10" s="39">
        <f>LARGE(B20:C20,1)/(B20+C20)</f>
        <v>0.51522684897451843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1.5900000000000001E-2</v>
      </c>
      <c r="C11" s="43">
        <v>3.5200000000000002E-2</v>
      </c>
      <c r="D11" s="43">
        <v>2.6200000000000001E-2</v>
      </c>
      <c r="E11" s="27"/>
      <c r="F11" s="29" t="s">
        <v>9</v>
      </c>
      <c r="G11" s="42">
        <v>34349</v>
      </c>
      <c r="H11" s="29">
        <v>0.85</v>
      </c>
      <c r="I11" s="27"/>
      <c r="J11" s="27"/>
      <c r="K11" s="39">
        <f>LARGE(B21:C21,1)/(B21+C21)</f>
        <v>0.54189602446483187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3.4700000000000002E-2</v>
      </c>
      <c r="C12" s="43">
        <v>5.5500000000000001E-2</v>
      </c>
      <c r="D12" s="43">
        <v>4.58E-2</v>
      </c>
      <c r="E12" s="27"/>
      <c r="F12" s="29" t="s">
        <v>10</v>
      </c>
      <c r="G12" s="42">
        <v>41377</v>
      </c>
      <c r="H12" s="29">
        <v>1.02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4.2900000000000001E-2</v>
      </c>
      <c r="C13" s="43">
        <v>5.6399999999999999E-2</v>
      </c>
      <c r="D13" s="43">
        <v>5.0099999999999999E-2</v>
      </c>
      <c r="E13" s="27"/>
      <c r="F13" s="29" t="s">
        <v>11</v>
      </c>
      <c r="G13" s="42">
        <v>40342</v>
      </c>
      <c r="H13" s="29">
        <v>0.99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4.9700000000000001E-2</v>
      </c>
      <c r="C14" s="43">
        <v>5.5300000000000002E-2</v>
      </c>
      <c r="D14" s="43">
        <v>5.2699999999999997E-2</v>
      </c>
      <c r="E14" s="27"/>
      <c r="F14" s="29" t="s">
        <v>12</v>
      </c>
      <c r="G14" s="42">
        <v>42801</v>
      </c>
      <c r="H14" s="29">
        <v>1.05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5.8999999999999997E-2</v>
      </c>
      <c r="C15" s="43">
        <v>5.9799999999999999E-2</v>
      </c>
      <c r="D15" s="43">
        <v>5.9400000000000001E-2</v>
      </c>
      <c r="E15" s="27"/>
      <c r="F15" s="29" t="s">
        <v>13</v>
      </c>
      <c r="G15" s="42">
        <v>39951</v>
      </c>
      <c r="H15" s="29">
        <v>0.98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6.9400000000000003E-2</v>
      </c>
      <c r="C16" s="43">
        <v>6.9900000000000004E-2</v>
      </c>
      <c r="D16" s="43">
        <v>6.9699999999999998E-2</v>
      </c>
      <c r="E16" s="27"/>
      <c r="F16" s="29" t="s">
        <v>14</v>
      </c>
      <c r="G16" s="42">
        <v>39879</v>
      </c>
      <c r="H16" s="29">
        <v>0.98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7.8700000000000006E-2</v>
      </c>
      <c r="C17" s="43">
        <v>7.8200000000000006E-2</v>
      </c>
      <c r="D17" s="43">
        <v>7.85E-2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7.8100000000000003E-2</v>
      </c>
      <c r="C18" s="43">
        <v>7.7600000000000002E-2</v>
      </c>
      <c r="D18" s="43">
        <v>7.7799999999999994E-2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8.0600000000000005E-2</v>
      </c>
      <c r="C19" s="43">
        <v>7.8899999999999998E-2</v>
      </c>
      <c r="D19" s="43">
        <v>7.9699999999999993E-2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8.2900000000000001E-2</v>
      </c>
      <c r="C20" s="43">
        <v>7.8E-2</v>
      </c>
      <c r="D20" s="43">
        <v>8.0299999999999996E-2</v>
      </c>
      <c r="E20" s="27"/>
      <c r="F20" s="29" t="s">
        <v>17</v>
      </c>
      <c r="G20" s="42">
        <v>26055</v>
      </c>
      <c r="H20" s="29">
        <v>0.64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8.8599999999999998E-2</v>
      </c>
      <c r="C21" s="43">
        <v>7.4899999999999994E-2</v>
      </c>
      <c r="D21" s="43">
        <v>8.1299999999999997E-2</v>
      </c>
      <c r="E21" s="27"/>
      <c r="F21" s="29" t="s">
        <v>18</v>
      </c>
      <c r="G21" s="42">
        <v>41118</v>
      </c>
      <c r="H21" s="29">
        <v>1.01</v>
      </c>
      <c r="I21" s="27"/>
      <c r="J21" s="29">
        <v>5</v>
      </c>
      <c r="K21" s="29"/>
      <c r="L21" s="45"/>
      <c r="M21" s="29"/>
      <c r="N21" s="33"/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9.1999999999999998E-2</v>
      </c>
      <c r="C22" s="43">
        <v>7.3800000000000004E-2</v>
      </c>
      <c r="D22" s="43">
        <v>8.2299999999999998E-2</v>
      </c>
      <c r="E22" s="27"/>
      <c r="F22" s="29" t="s">
        <v>19</v>
      </c>
      <c r="G22" s="42">
        <v>44461</v>
      </c>
      <c r="H22" s="29">
        <v>1.0900000000000001</v>
      </c>
      <c r="I22" s="27"/>
      <c r="J22" s="29">
        <v>10</v>
      </c>
      <c r="K22" s="29"/>
      <c r="L22" s="45"/>
      <c r="M22" s="29"/>
      <c r="N22" s="33"/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6.4299999999999996E-2</v>
      </c>
      <c r="C23" s="43">
        <v>5.3699999999999998E-2</v>
      </c>
      <c r="D23" s="43">
        <v>5.8599999999999999E-2</v>
      </c>
      <c r="E23" s="27"/>
      <c r="F23" s="29" t="s">
        <v>20</v>
      </c>
      <c r="G23" s="42">
        <v>46051</v>
      </c>
      <c r="H23" s="29">
        <v>1.1299999999999999</v>
      </c>
      <c r="I23" s="27"/>
      <c r="J23" s="29">
        <v>20</v>
      </c>
      <c r="K23" s="29"/>
      <c r="L23" s="45"/>
      <c r="M23" s="29"/>
      <c r="N23" s="33"/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4.4600000000000001E-2</v>
      </c>
      <c r="C24" s="43">
        <v>4.1300000000000003E-2</v>
      </c>
      <c r="D24" s="43">
        <v>4.2799999999999998E-2</v>
      </c>
      <c r="E24" s="27"/>
      <c r="F24" s="29" t="s">
        <v>21</v>
      </c>
      <c r="G24" s="42">
        <v>44969</v>
      </c>
      <c r="H24" s="29">
        <v>1.1100000000000001</v>
      </c>
      <c r="I24" s="27"/>
      <c r="J24" s="29">
        <v>30</v>
      </c>
      <c r="K24" s="29"/>
      <c r="L24" s="45"/>
      <c r="M24" s="29"/>
      <c r="N24" s="33"/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3.32E-2</v>
      </c>
      <c r="C25" s="43">
        <v>3.0800000000000001E-2</v>
      </c>
      <c r="D25" s="43">
        <v>3.1899999999999998E-2</v>
      </c>
      <c r="E25" s="27"/>
      <c r="F25" s="29" t="s">
        <v>22</v>
      </c>
      <c r="G25" s="42">
        <v>46536</v>
      </c>
      <c r="H25" s="29">
        <v>1.1499999999999999</v>
      </c>
      <c r="I25" s="27"/>
      <c r="J25" s="29">
        <v>50</v>
      </c>
      <c r="K25" s="29"/>
      <c r="L25" s="45"/>
      <c r="M25" s="29"/>
      <c r="N25" s="33"/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2.6100000000000002E-2</v>
      </c>
      <c r="C26" s="43">
        <v>2.41E-2</v>
      </c>
      <c r="D26" s="43">
        <v>2.5100000000000001E-2</v>
      </c>
      <c r="E26" s="27"/>
      <c r="F26" s="29" t="s">
        <v>23</v>
      </c>
      <c r="G26" s="42">
        <v>36871</v>
      </c>
      <c r="H26" s="29">
        <v>0.91</v>
      </c>
      <c r="I26" s="27"/>
      <c r="J26" s="29">
        <v>100</v>
      </c>
      <c r="K26" s="29"/>
      <c r="L26" s="45"/>
      <c r="M26" s="29"/>
      <c r="N26" s="33"/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1.9599999999999999E-2</v>
      </c>
      <c r="C27" s="43">
        <v>1.5299999999999999E-2</v>
      </c>
      <c r="D27" s="43">
        <v>1.7299999999999999E-2</v>
      </c>
      <c r="E27" s="27"/>
      <c r="F27" s="27"/>
      <c r="G27" s="27"/>
      <c r="H27" s="27"/>
      <c r="I27" s="27"/>
      <c r="J27" s="29">
        <v>150</v>
      </c>
      <c r="K27" s="29"/>
      <c r="L27" s="45"/>
      <c r="M27" s="29"/>
      <c r="N27" s="33"/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1.23E-2</v>
      </c>
      <c r="C28" s="43">
        <v>8.8999999999999999E-3</v>
      </c>
      <c r="D28" s="43">
        <v>1.0500000000000001E-2</v>
      </c>
      <c r="E28" s="27"/>
      <c r="F28" s="27"/>
      <c r="G28" s="27"/>
      <c r="H28" s="27"/>
      <c r="I28" s="27"/>
      <c r="J28" s="29">
        <v>200</v>
      </c>
      <c r="K28" s="29"/>
      <c r="L28" s="45"/>
      <c r="M28" s="29"/>
      <c r="N28" s="33"/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41200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1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9.1999999999999998E-3</v>
      </c>
      <c r="C5" s="43">
        <v>6.7000000000000002E-3</v>
      </c>
      <c r="D5" s="43">
        <v>7.9000000000000008E-3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5.4999999999999997E-3</v>
      </c>
      <c r="C6" s="43">
        <v>4.7000000000000002E-3</v>
      </c>
      <c r="D6" s="43">
        <v>5.1000000000000004E-3</v>
      </c>
      <c r="E6" s="27"/>
      <c r="F6" s="29" t="s">
        <v>4</v>
      </c>
      <c r="G6" s="42">
        <v>30182</v>
      </c>
      <c r="H6" s="29"/>
      <c r="I6" s="27"/>
      <c r="J6" s="40" t="s">
        <v>35</v>
      </c>
      <c r="K6" s="41">
        <f>LARGE((K8,K9),1)</f>
        <v>0.60070671378091878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4.1000000000000003E-3</v>
      </c>
      <c r="C7" s="43">
        <v>4.0000000000000001E-3</v>
      </c>
      <c r="D7" s="43">
        <v>4.0000000000000001E-3</v>
      </c>
      <c r="E7" s="27"/>
      <c r="F7" s="29" t="s">
        <v>5</v>
      </c>
      <c r="G7" s="42">
        <v>29577</v>
      </c>
      <c r="H7" s="29"/>
      <c r="I7" s="27"/>
      <c r="J7" s="32" t="s">
        <v>36</v>
      </c>
      <c r="K7" s="41">
        <f>LARGE((K10,K11),1)</f>
        <v>0.53145478374836175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3.0000000000000001E-3</v>
      </c>
      <c r="C8" s="43">
        <v>3.0999999999999999E-3</v>
      </c>
      <c r="D8" s="43">
        <v>3.0000000000000001E-3</v>
      </c>
      <c r="E8" s="27"/>
      <c r="F8" s="29" t="s">
        <v>6</v>
      </c>
      <c r="G8" s="42">
        <v>27066</v>
      </c>
      <c r="H8" s="29"/>
      <c r="I8" s="27"/>
      <c r="J8" s="27"/>
      <c r="K8" s="39">
        <f>LARGE(B11:C11,1)/(B11+C11)</f>
        <v>0.60070671378091878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2.8999999999999998E-3</v>
      </c>
      <c r="C9" s="43">
        <v>4.7000000000000002E-3</v>
      </c>
      <c r="D9" s="43">
        <v>3.8E-3</v>
      </c>
      <c r="E9" s="27"/>
      <c r="F9" s="29" t="s">
        <v>7</v>
      </c>
      <c r="G9" s="42">
        <v>24756</v>
      </c>
      <c r="H9" s="29"/>
      <c r="I9" s="27"/>
      <c r="J9" s="27"/>
      <c r="K9" s="39">
        <f>LARGE(B12:C12,1)/(B12+C12)</f>
        <v>0.59737417943107218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6.7000000000000002E-3</v>
      </c>
      <c r="C10" s="43">
        <v>1.2200000000000001E-2</v>
      </c>
      <c r="D10" s="43">
        <v>9.4000000000000004E-3</v>
      </c>
      <c r="E10" s="27"/>
      <c r="F10" s="29" t="s">
        <v>8</v>
      </c>
      <c r="G10" s="42">
        <v>22800</v>
      </c>
      <c r="H10" s="29"/>
      <c r="I10" s="27"/>
      <c r="J10" s="27"/>
      <c r="K10" s="39">
        <f>LARGE(B20:C20,1)/(B20+C20)</f>
        <v>0.51219512195121952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2.2599999999999999E-2</v>
      </c>
      <c r="C11" s="43">
        <v>3.4000000000000002E-2</v>
      </c>
      <c r="D11" s="43">
        <v>2.8299999999999999E-2</v>
      </c>
      <c r="E11" s="27"/>
      <c r="F11" s="29" t="s">
        <v>9</v>
      </c>
      <c r="G11" s="42">
        <v>34349</v>
      </c>
      <c r="H11" s="29"/>
      <c r="I11" s="27"/>
      <c r="J11" s="27"/>
      <c r="K11" s="39">
        <f>LARGE(B21:C21,1)/(B21+C21)</f>
        <v>0.53145478374836175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3.6799999999999999E-2</v>
      </c>
      <c r="C12" s="43">
        <v>5.4600000000000003E-2</v>
      </c>
      <c r="D12" s="43">
        <v>4.5699999999999998E-2</v>
      </c>
      <c r="E12" s="27"/>
      <c r="F12" s="29" t="s">
        <v>10</v>
      </c>
      <c r="G12" s="42">
        <v>43148</v>
      </c>
      <c r="H12" s="29">
        <v>1.05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4.2200000000000001E-2</v>
      </c>
      <c r="C13" s="43">
        <v>5.3900000000000003E-2</v>
      </c>
      <c r="D13" s="43">
        <v>4.8000000000000001E-2</v>
      </c>
      <c r="E13" s="27"/>
      <c r="F13" s="29" t="s">
        <v>11</v>
      </c>
      <c r="G13" s="42">
        <v>42564</v>
      </c>
      <c r="H13" s="29">
        <v>1.04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4.6199999999999998E-2</v>
      </c>
      <c r="C14" s="43">
        <v>5.2200000000000003E-2</v>
      </c>
      <c r="D14" s="43">
        <v>4.9200000000000001E-2</v>
      </c>
      <c r="E14" s="27"/>
      <c r="F14" s="29" t="s">
        <v>12</v>
      </c>
      <c r="G14" s="42">
        <v>41187</v>
      </c>
      <c r="H14" s="29">
        <v>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5.7200000000000001E-2</v>
      </c>
      <c r="C15" s="43">
        <v>5.8299999999999998E-2</v>
      </c>
      <c r="D15" s="43">
        <v>5.7700000000000001E-2</v>
      </c>
      <c r="E15" s="27"/>
      <c r="F15" s="29" t="s">
        <v>13</v>
      </c>
      <c r="G15" s="42">
        <v>37841</v>
      </c>
      <c r="H15" s="29">
        <v>0.92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6.6900000000000001E-2</v>
      </c>
      <c r="C16" s="43">
        <v>6.9099999999999995E-2</v>
      </c>
      <c r="D16" s="43">
        <v>6.8000000000000005E-2</v>
      </c>
      <c r="E16" s="27"/>
      <c r="F16" s="29" t="s">
        <v>14</v>
      </c>
      <c r="G16" s="42">
        <v>40854</v>
      </c>
      <c r="H16" s="29">
        <v>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7.6600000000000001E-2</v>
      </c>
      <c r="C17" s="43">
        <v>7.7799999999999994E-2</v>
      </c>
      <c r="D17" s="43">
        <v>7.7200000000000005E-2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7.7899999999999997E-2</v>
      </c>
      <c r="C18" s="43">
        <v>7.7100000000000002E-2</v>
      </c>
      <c r="D18" s="43">
        <v>7.7499999999999999E-2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7.9799999999999996E-2</v>
      </c>
      <c r="C19" s="43">
        <v>7.7100000000000002E-2</v>
      </c>
      <c r="D19" s="43">
        <v>7.85E-2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7.9799999999999996E-2</v>
      </c>
      <c r="C20" s="43">
        <v>7.5999999999999998E-2</v>
      </c>
      <c r="D20" s="43">
        <v>7.7899999999999997E-2</v>
      </c>
      <c r="E20" s="27"/>
      <c r="F20" s="29" t="s">
        <v>17</v>
      </c>
      <c r="G20" s="42">
        <v>26055</v>
      </c>
      <c r="H20" s="29"/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8.1100000000000005E-2</v>
      </c>
      <c r="C21" s="43">
        <v>7.1499999999999994E-2</v>
      </c>
      <c r="D21" s="43">
        <v>7.6300000000000007E-2</v>
      </c>
      <c r="E21" s="27"/>
      <c r="F21" s="29" t="s">
        <v>18</v>
      </c>
      <c r="G21" s="42">
        <v>41118</v>
      </c>
      <c r="H21" s="29"/>
      <c r="I21" s="27"/>
      <c r="J21" s="29">
        <v>5</v>
      </c>
      <c r="K21" s="29"/>
      <c r="L21" s="45"/>
      <c r="M21" s="29"/>
      <c r="N21" s="33"/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8.4199999999999997E-2</v>
      </c>
      <c r="C22" s="43">
        <v>7.2900000000000006E-2</v>
      </c>
      <c r="D22" s="43">
        <v>7.8600000000000003E-2</v>
      </c>
      <c r="E22" s="27"/>
      <c r="F22" s="29" t="s">
        <v>19</v>
      </c>
      <c r="G22" s="42">
        <v>44461</v>
      </c>
      <c r="H22" s="29"/>
      <c r="I22" s="27"/>
      <c r="J22" s="29">
        <v>10</v>
      </c>
      <c r="K22" s="29"/>
      <c r="L22" s="45"/>
      <c r="M22" s="29"/>
      <c r="N22" s="33"/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6.4299999999999996E-2</v>
      </c>
      <c r="C23" s="43">
        <v>5.5899999999999998E-2</v>
      </c>
      <c r="D23" s="43">
        <v>6.0100000000000001E-2</v>
      </c>
      <c r="E23" s="27"/>
      <c r="F23" s="29" t="s">
        <v>20</v>
      </c>
      <c r="G23" s="42">
        <v>46051</v>
      </c>
      <c r="H23" s="29"/>
      <c r="I23" s="27"/>
      <c r="J23" s="29">
        <v>20</v>
      </c>
      <c r="K23" s="29"/>
      <c r="L23" s="45"/>
      <c r="M23" s="29"/>
      <c r="N23" s="33"/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4.9799999999999997E-2</v>
      </c>
      <c r="C24" s="43">
        <v>4.48E-2</v>
      </c>
      <c r="D24" s="43">
        <v>4.7300000000000002E-2</v>
      </c>
      <c r="E24" s="27"/>
      <c r="F24" s="29" t="s">
        <v>21</v>
      </c>
      <c r="G24" s="42">
        <v>44969</v>
      </c>
      <c r="H24" s="29"/>
      <c r="I24" s="27"/>
      <c r="J24" s="29">
        <v>30</v>
      </c>
      <c r="K24" s="29"/>
      <c r="L24" s="45"/>
      <c r="M24" s="29"/>
      <c r="N24" s="33"/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3.7900000000000003E-2</v>
      </c>
      <c r="C25" s="43">
        <v>3.4599999999999999E-2</v>
      </c>
      <c r="D25" s="43">
        <v>3.6299999999999999E-2</v>
      </c>
      <c r="E25" s="27"/>
      <c r="F25" s="29" t="s">
        <v>22</v>
      </c>
      <c r="G25" s="42">
        <v>46536</v>
      </c>
      <c r="H25" s="29"/>
      <c r="I25" s="27"/>
      <c r="J25" s="29">
        <v>50</v>
      </c>
      <c r="K25" s="29"/>
      <c r="L25" s="45"/>
      <c r="M25" s="29"/>
      <c r="N25" s="33"/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2.9100000000000001E-2</v>
      </c>
      <c r="C26" s="43">
        <v>2.69E-2</v>
      </c>
      <c r="D26" s="43">
        <v>2.8000000000000001E-2</v>
      </c>
      <c r="E26" s="27"/>
      <c r="F26" s="29" t="s">
        <v>23</v>
      </c>
      <c r="G26" s="42">
        <v>36871</v>
      </c>
      <c r="H26" s="29"/>
      <c r="I26" s="27"/>
      <c r="J26" s="29">
        <v>100</v>
      </c>
      <c r="K26" s="29"/>
      <c r="L26" s="45"/>
      <c r="M26" s="29"/>
      <c r="N26" s="33"/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2.1600000000000001E-2</v>
      </c>
      <c r="C27" s="43">
        <v>1.7500000000000002E-2</v>
      </c>
      <c r="D27" s="43">
        <v>1.9599999999999999E-2</v>
      </c>
      <c r="E27" s="27"/>
      <c r="F27" s="27"/>
      <c r="G27" s="27"/>
      <c r="H27" s="27"/>
      <c r="I27" s="27"/>
      <c r="J27" s="29">
        <v>150</v>
      </c>
      <c r="K27" s="29"/>
      <c r="L27" s="45"/>
      <c r="M27" s="29"/>
      <c r="N27" s="33"/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1.47E-2</v>
      </c>
      <c r="C28" s="43">
        <v>1.03E-2</v>
      </c>
      <c r="D28" s="43">
        <v>1.2500000000000001E-2</v>
      </c>
      <c r="E28" s="27"/>
      <c r="F28" s="27"/>
      <c r="G28" s="27"/>
      <c r="H28" s="27"/>
      <c r="I28" s="27"/>
      <c r="J28" s="29">
        <v>200</v>
      </c>
      <c r="K28" s="29"/>
      <c r="L28" s="45"/>
      <c r="M28" s="29"/>
      <c r="N28" s="33"/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124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41200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1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9.1999999999999998E-3</v>
      </c>
      <c r="C5" s="43">
        <v>6.7000000000000002E-3</v>
      </c>
      <c r="D5" s="43">
        <v>7.9000000000000008E-3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5.4999999999999997E-3</v>
      </c>
      <c r="C6" s="43">
        <v>4.7000000000000002E-3</v>
      </c>
      <c r="D6" s="43">
        <v>5.1000000000000004E-3</v>
      </c>
      <c r="E6" s="27"/>
      <c r="F6" s="29" t="s">
        <v>4</v>
      </c>
      <c r="G6" s="42">
        <v>30182</v>
      </c>
      <c r="H6" s="29"/>
      <c r="I6" s="27"/>
      <c r="J6" s="40" t="s">
        <v>35</v>
      </c>
      <c r="K6" s="41">
        <f>LARGE((K8,K9),1)</f>
        <v>0.60070671378091878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4.1000000000000003E-3</v>
      </c>
      <c r="C7" s="43">
        <v>4.0000000000000001E-3</v>
      </c>
      <c r="D7" s="43">
        <v>4.0000000000000001E-3</v>
      </c>
      <c r="E7" s="27"/>
      <c r="F7" s="29" t="s">
        <v>5</v>
      </c>
      <c r="G7" s="42">
        <v>29577</v>
      </c>
      <c r="H7" s="29"/>
      <c r="I7" s="27"/>
      <c r="J7" s="32" t="s">
        <v>36</v>
      </c>
      <c r="K7" s="41">
        <f>LARGE((K10,K11),1)</f>
        <v>0.53145478374836175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3.0000000000000001E-3</v>
      </c>
      <c r="C8" s="43">
        <v>3.0999999999999999E-3</v>
      </c>
      <c r="D8" s="43">
        <v>3.0000000000000001E-3</v>
      </c>
      <c r="E8" s="27"/>
      <c r="F8" s="29" t="s">
        <v>6</v>
      </c>
      <c r="G8" s="42">
        <v>27066</v>
      </c>
      <c r="H8" s="29"/>
      <c r="I8" s="27"/>
      <c r="J8" s="27"/>
      <c r="K8" s="39">
        <f>LARGE(B11:C11,1)/(B11+C11)</f>
        <v>0.60070671378091878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2.8999999999999998E-3</v>
      </c>
      <c r="C9" s="43">
        <v>4.7000000000000002E-3</v>
      </c>
      <c r="D9" s="43">
        <v>3.8E-3</v>
      </c>
      <c r="E9" s="27"/>
      <c r="F9" s="29" t="s">
        <v>7</v>
      </c>
      <c r="G9" s="42">
        <v>24756</v>
      </c>
      <c r="H9" s="29"/>
      <c r="I9" s="27"/>
      <c r="J9" s="27"/>
      <c r="K9" s="39">
        <f>LARGE(B12:C12,1)/(B12+C12)</f>
        <v>0.59737417943107218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6.7000000000000002E-3</v>
      </c>
      <c r="C10" s="43">
        <v>1.2200000000000001E-2</v>
      </c>
      <c r="D10" s="43">
        <v>9.4000000000000004E-3</v>
      </c>
      <c r="E10" s="27"/>
      <c r="F10" s="29" t="s">
        <v>8</v>
      </c>
      <c r="G10" s="42">
        <v>22800</v>
      </c>
      <c r="H10" s="29"/>
      <c r="I10" s="27"/>
      <c r="J10" s="27"/>
      <c r="K10" s="39">
        <f>LARGE(B20:C20,1)/(B20+C20)</f>
        <v>0.51219512195121952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2.2599999999999999E-2</v>
      </c>
      <c r="C11" s="43">
        <v>3.4000000000000002E-2</v>
      </c>
      <c r="D11" s="43">
        <v>2.8299999999999999E-2</v>
      </c>
      <c r="E11" s="27"/>
      <c r="F11" s="29" t="s">
        <v>9</v>
      </c>
      <c r="G11" s="42">
        <v>34349</v>
      </c>
      <c r="H11" s="29"/>
      <c r="I11" s="27"/>
      <c r="J11" s="27"/>
      <c r="K11" s="39">
        <f>LARGE(B21:C21,1)/(B21+C21)</f>
        <v>0.53145478374836175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3.6799999999999999E-2</v>
      </c>
      <c r="C12" s="43">
        <v>5.4600000000000003E-2</v>
      </c>
      <c r="D12" s="43">
        <v>4.5699999999999998E-2</v>
      </c>
      <c r="E12" s="27"/>
      <c r="F12" s="29" t="s">
        <v>10</v>
      </c>
      <c r="G12" s="42">
        <v>43148</v>
      </c>
      <c r="H12" s="29">
        <v>1.05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4.2200000000000001E-2</v>
      </c>
      <c r="C13" s="43">
        <v>5.3900000000000003E-2</v>
      </c>
      <c r="D13" s="43">
        <v>4.8000000000000001E-2</v>
      </c>
      <c r="E13" s="27"/>
      <c r="F13" s="29" t="s">
        <v>11</v>
      </c>
      <c r="G13" s="42">
        <v>42564</v>
      </c>
      <c r="H13" s="29">
        <v>1.04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4.6199999999999998E-2</v>
      </c>
      <c r="C14" s="43">
        <v>5.2200000000000003E-2</v>
      </c>
      <c r="D14" s="43">
        <v>4.9200000000000001E-2</v>
      </c>
      <c r="E14" s="27"/>
      <c r="F14" s="29" t="s">
        <v>12</v>
      </c>
      <c r="G14" s="42">
        <v>41187</v>
      </c>
      <c r="H14" s="29">
        <v>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5.7200000000000001E-2</v>
      </c>
      <c r="C15" s="43">
        <v>5.8299999999999998E-2</v>
      </c>
      <c r="D15" s="43">
        <v>5.7700000000000001E-2</v>
      </c>
      <c r="E15" s="27"/>
      <c r="F15" s="29" t="s">
        <v>13</v>
      </c>
      <c r="G15" s="42">
        <v>37841</v>
      </c>
      <c r="H15" s="29">
        <v>0.92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6.6900000000000001E-2</v>
      </c>
      <c r="C16" s="43">
        <v>6.9099999999999995E-2</v>
      </c>
      <c r="D16" s="43">
        <v>6.8000000000000005E-2</v>
      </c>
      <c r="E16" s="27"/>
      <c r="F16" s="29" t="s">
        <v>14</v>
      </c>
      <c r="G16" s="42">
        <v>40854</v>
      </c>
      <c r="H16" s="29">
        <v>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7.6600000000000001E-2</v>
      </c>
      <c r="C17" s="43">
        <v>7.7799999999999994E-2</v>
      </c>
      <c r="D17" s="43">
        <v>7.7200000000000005E-2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7.7899999999999997E-2</v>
      </c>
      <c r="C18" s="43">
        <v>7.7100000000000002E-2</v>
      </c>
      <c r="D18" s="43">
        <v>7.7499999999999999E-2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7.9799999999999996E-2</v>
      </c>
      <c r="C19" s="43">
        <v>7.7100000000000002E-2</v>
      </c>
      <c r="D19" s="43">
        <v>7.85E-2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7.9799999999999996E-2</v>
      </c>
      <c r="C20" s="43">
        <v>7.5999999999999998E-2</v>
      </c>
      <c r="D20" s="43">
        <v>7.7899999999999997E-2</v>
      </c>
      <c r="E20" s="27"/>
      <c r="F20" s="29" t="s">
        <v>17</v>
      </c>
      <c r="G20" s="42">
        <v>26055</v>
      </c>
      <c r="H20" s="29"/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8.1100000000000005E-2</v>
      </c>
      <c r="C21" s="43">
        <v>7.1499999999999994E-2</v>
      </c>
      <c r="D21" s="43">
        <v>7.6300000000000007E-2</v>
      </c>
      <c r="E21" s="27"/>
      <c r="F21" s="29" t="s">
        <v>18</v>
      </c>
      <c r="G21" s="42">
        <v>41118</v>
      </c>
      <c r="H21" s="29"/>
      <c r="I21" s="27"/>
      <c r="J21" s="29">
        <v>5</v>
      </c>
      <c r="K21" s="29"/>
      <c r="L21" s="45"/>
      <c r="M21" s="29"/>
      <c r="N21" s="33"/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8.4199999999999997E-2</v>
      </c>
      <c r="C22" s="43">
        <v>7.2900000000000006E-2</v>
      </c>
      <c r="D22" s="43">
        <v>7.8600000000000003E-2</v>
      </c>
      <c r="E22" s="27"/>
      <c r="F22" s="29" t="s">
        <v>19</v>
      </c>
      <c r="G22" s="42">
        <v>44461</v>
      </c>
      <c r="H22" s="29"/>
      <c r="I22" s="27"/>
      <c r="J22" s="29">
        <v>10</v>
      </c>
      <c r="K22" s="29"/>
      <c r="L22" s="45"/>
      <c r="M22" s="29"/>
      <c r="N22" s="33"/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6.4299999999999996E-2</v>
      </c>
      <c r="C23" s="43">
        <v>5.5899999999999998E-2</v>
      </c>
      <c r="D23" s="43">
        <v>6.0100000000000001E-2</v>
      </c>
      <c r="E23" s="27"/>
      <c r="F23" s="29" t="s">
        <v>20</v>
      </c>
      <c r="G23" s="42">
        <v>46051</v>
      </c>
      <c r="H23" s="29"/>
      <c r="I23" s="27"/>
      <c r="J23" s="29">
        <v>20</v>
      </c>
      <c r="K23" s="29"/>
      <c r="L23" s="45"/>
      <c r="M23" s="29"/>
      <c r="N23" s="33"/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4.9799999999999997E-2</v>
      </c>
      <c r="C24" s="43">
        <v>4.48E-2</v>
      </c>
      <c r="D24" s="43">
        <v>4.7300000000000002E-2</v>
      </c>
      <c r="E24" s="27"/>
      <c r="F24" s="29" t="s">
        <v>21</v>
      </c>
      <c r="G24" s="42">
        <v>44969</v>
      </c>
      <c r="H24" s="29"/>
      <c r="I24" s="27"/>
      <c r="J24" s="29">
        <v>30</v>
      </c>
      <c r="K24" s="29"/>
      <c r="L24" s="45"/>
      <c r="M24" s="29"/>
      <c r="N24" s="33"/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3.7900000000000003E-2</v>
      </c>
      <c r="C25" s="43">
        <v>3.4599999999999999E-2</v>
      </c>
      <c r="D25" s="43">
        <v>3.6299999999999999E-2</v>
      </c>
      <c r="E25" s="27"/>
      <c r="F25" s="29" t="s">
        <v>22</v>
      </c>
      <c r="G25" s="42">
        <v>46536</v>
      </c>
      <c r="H25" s="29"/>
      <c r="I25" s="27"/>
      <c r="J25" s="29">
        <v>50</v>
      </c>
      <c r="K25" s="29"/>
      <c r="L25" s="45"/>
      <c r="M25" s="29"/>
      <c r="N25" s="33"/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2.9100000000000001E-2</v>
      </c>
      <c r="C26" s="43">
        <v>2.69E-2</v>
      </c>
      <c r="D26" s="43">
        <v>2.8000000000000001E-2</v>
      </c>
      <c r="E26" s="27"/>
      <c r="F26" s="29" t="s">
        <v>23</v>
      </c>
      <c r="G26" s="42">
        <v>36871</v>
      </c>
      <c r="H26" s="29"/>
      <c r="I26" s="27"/>
      <c r="J26" s="29">
        <v>100</v>
      </c>
      <c r="K26" s="29"/>
      <c r="L26" s="45"/>
      <c r="M26" s="29"/>
      <c r="N26" s="33"/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2.1600000000000001E-2</v>
      </c>
      <c r="C27" s="43">
        <v>1.7500000000000002E-2</v>
      </c>
      <c r="D27" s="43">
        <v>1.9599999999999999E-2</v>
      </c>
      <c r="E27" s="27"/>
      <c r="F27" s="27"/>
      <c r="G27" s="27"/>
      <c r="H27" s="27"/>
      <c r="I27" s="27"/>
      <c r="J27" s="29">
        <v>150</v>
      </c>
      <c r="K27" s="29"/>
      <c r="L27" s="45"/>
      <c r="M27" s="29"/>
      <c r="N27" s="33"/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1.47E-2</v>
      </c>
      <c r="C28" s="43">
        <v>1.03E-2</v>
      </c>
      <c r="D28" s="43">
        <v>1.2500000000000001E-2</v>
      </c>
      <c r="E28" s="27"/>
      <c r="F28" s="27"/>
      <c r="G28" s="27"/>
      <c r="H28" s="27"/>
      <c r="I28" s="27"/>
      <c r="J28" s="29">
        <v>200</v>
      </c>
      <c r="K28" s="29"/>
      <c r="L28" s="45"/>
      <c r="M28" s="29"/>
      <c r="N28" s="33"/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sqref="A1:U1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125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28600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1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6.7000000000000002E-3</v>
      </c>
      <c r="C5" s="43">
        <v>6.1999999999999998E-3</v>
      </c>
      <c r="D5" s="43">
        <v>6.4999999999999997E-3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4.3E-3</v>
      </c>
      <c r="C6" s="43">
        <v>4.3E-3</v>
      </c>
      <c r="D6" s="43">
        <v>4.3E-3</v>
      </c>
      <c r="E6" s="27"/>
      <c r="F6" s="29" t="s">
        <v>4</v>
      </c>
      <c r="G6" s="42">
        <v>22052</v>
      </c>
      <c r="H6" s="29"/>
      <c r="I6" s="27"/>
      <c r="J6" s="40" t="s">
        <v>35</v>
      </c>
      <c r="K6" s="41">
        <f>LARGE((K8,K9),1)</f>
        <v>0.53389121338912138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3.3999999999999998E-3</v>
      </c>
      <c r="C7" s="43">
        <v>3.2000000000000002E-3</v>
      </c>
      <c r="D7" s="43">
        <v>3.3E-3</v>
      </c>
      <c r="E7" s="27"/>
      <c r="F7" s="29" t="s">
        <v>5</v>
      </c>
      <c r="G7" s="42">
        <v>23351</v>
      </c>
      <c r="H7" s="29"/>
      <c r="I7" s="27"/>
      <c r="J7" s="32" t="s">
        <v>36</v>
      </c>
      <c r="K7" s="41">
        <f>LARGE((K10,K11),1)</f>
        <v>0.52887323943661968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3.0999999999999999E-3</v>
      </c>
      <c r="C8" s="43">
        <v>2.5000000000000001E-3</v>
      </c>
      <c r="D8" s="43">
        <v>2.8E-3</v>
      </c>
      <c r="E8" s="27"/>
      <c r="F8" s="29" t="s">
        <v>6</v>
      </c>
      <c r="G8" s="42">
        <v>21341</v>
      </c>
      <c r="H8" s="29"/>
      <c r="I8" s="27"/>
      <c r="J8" s="27"/>
      <c r="K8" s="39">
        <f>LARGE(B11:C11,1)/(B11+C11)</f>
        <v>0.52499999999999991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5.1999999999999998E-3</v>
      </c>
      <c r="C9" s="43">
        <v>4.7000000000000002E-3</v>
      </c>
      <c r="D9" s="43">
        <v>5.0000000000000001E-3</v>
      </c>
      <c r="E9" s="27"/>
      <c r="F9" s="29" t="s">
        <v>7</v>
      </c>
      <c r="G9" s="42">
        <v>17827</v>
      </c>
      <c r="H9" s="29"/>
      <c r="I9" s="27"/>
      <c r="J9" s="27"/>
      <c r="K9" s="39">
        <f>LARGE(B12:C12,1)/(B12+C12)</f>
        <v>0.53389121338912138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1.26E-2</v>
      </c>
      <c r="C10" s="43">
        <v>1.2E-2</v>
      </c>
      <c r="D10" s="43">
        <v>1.23E-2</v>
      </c>
      <c r="E10" s="27"/>
      <c r="F10" s="29" t="s">
        <v>8</v>
      </c>
      <c r="G10" s="42">
        <v>17040</v>
      </c>
      <c r="H10" s="29"/>
      <c r="I10" s="27"/>
      <c r="J10" s="27"/>
      <c r="K10" s="39">
        <f>LARGE(B20:C20,1)/(B20+C20)</f>
        <v>0.52887323943661968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3.4200000000000001E-2</v>
      </c>
      <c r="C11" s="43">
        <v>3.78E-2</v>
      </c>
      <c r="D11" s="43">
        <v>3.5999999999999997E-2</v>
      </c>
      <c r="E11" s="27"/>
      <c r="F11" s="29" t="s">
        <v>9</v>
      </c>
      <c r="G11" s="42">
        <v>29131</v>
      </c>
      <c r="H11" s="29">
        <v>1.02</v>
      </c>
      <c r="I11" s="27"/>
      <c r="J11" s="27"/>
      <c r="K11" s="39">
        <f>LARGE(B21:C21,1)/(B21+C21)</f>
        <v>0.51790281329923282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5.57E-2</v>
      </c>
      <c r="C12" s="43">
        <v>6.3799999999999996E-2</v>
      </c>
      <c r="D12" s="43">
        <v>5.9799999999999999E-2</v>
      </c>
      <c r="E12" s="27"/>
      <c r="F12" s="29" t="s">
        <v>10</v>
      </c>
      <c r="G12" s="42">
        <v>28558</v>
      </c>
      <c r="H12" s="29">
        <v>1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5.5599999999999997E-2</v>
      </c>
      <c r="C13" s="43">
        <v>6.5199999999999994E-2</v>
      </c>
      <c r="D13" s="43">
        <v>6.0400000000000002E-2</v>
      </c>
      <c r="E13" s="27"/>
      <c r="F13" s="29" t="s">
        <v>11</v>
      </c>
      <c r="G13" s="42">
        <v>28211</v>
      </c>
      <c r="H13" s="29">
        <v>0.98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5.3600000000000002E-2</v>
      </c>
      <c r="C14" s="43">
        <v>6.4500000000000002E-2</v>
      </c>
      <c r="D14" s="43">
        <v>5.8999999999999997E-2</v>
      </c>
      <c r="E14" s="27"/>
      <c r="F14" s="29" t="s">
        <v>12</v>
      </c>
      <c r="G14" s="42">
        <v>27917</v>
      </c>
      <c r="H14" s="29">
        <v>0.97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5.8099999999999999E-2</v>
      </c>
      <c r="C15" s="43">
        <v>6.4399999999999999E-2</v>
      </c>
      <c r="D15" s="43">
        <v>6.1199999999999997E-2</v>
      </c>
      <c r="E15" s="27"/>
      <c r="F15" s="29" t="s">
        <v>13</v>
      </c>
      <c r="G15" s="42">
        <v>28499</v>
      </c>
      <c r="H15" s="29">
        <v>0.99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6.2300000000000001E-2</v>
      </c>
      <c r="C16" s="43">
        <v>6.4199999999999993E-2</v>
      </c>
      <c r="D16" s="43">
        <v>6.3200000000000006E-2</v>
      </c>
      <c r="E16" s="27"/>
      <c r="F16" s="29" t="s">
        <v>14</v>
      </c>
      <c r="G16" s="42">
        <v>29791</v>
      </c>
      <c r="H16" s="29">
        <v>1.04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6.5799999999999997E-2</v>
      </c>
      <c r="C17" s="43">
        <v>6.9199999999999998E-2</v>
      </c>
      <c r="D17" s="43">
        <v>6.7500000000000004E-2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6.8000000000000005E-2</v>
      </c>
      <c r="C18" s="43">
        <v>6.6699999999999995E-2</v>
      </c>
      <c r="D18" s="43">
        <v>6.7400000000000002E-2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7.0800000000000002E-2</v>
      </c>
      <c r="C19" s="43">
        <v>6.6699999999999995E-2</v>
      </c>
      <c r="D19" s="43">
        <v>6.88E-2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7.51E-2</v>
      </c>
      <c r="C20" s="43">
        <v>6.6900000000000001E-2</v>
      </c>
      <c r="D20" s="43">
        <v>7.0999999999999994E-2</v>
      </c>
      <c r="E20" s="27"/>
      <c r="F20" s="29" t="s">
        <v>17</v>
      </c>
      <c r="G20" s="42">
        <v>15189</v>
      </c>
      <c r="H20" s="29">
        <v>0.85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8.1000000000000003E-2</v>
      </c>
      <c r="C21" s="43">
        <v>7.5399999999999995E-2</v>
      </c>
      <c r="D21" s="43">
        <v>7.8200000000000006E-2</v>
      </c>
      <c r="E21" s="27"/>
      <c r="F21" s="29" t="s">
        <v>18</v>
      </c>
      <c r="G21" s="42">
        <v>17689</v>
      </c>
      <c r="H21" s="29">
        <v>0.99</v>
      </c>
      <c r="I21" s="27"/>
      <c r="J21" s="29">
        <v>5</v>
      </c>
      <c r="K21" s="29">
        <v>3097</v>
      </c>
      <c r="L21" s="45">
        <v>42356</v>
      </c>
      <c r="M21" s="29" t="s">
        <v>38</v>
      </c>
      <c r="N21" s="33">
        <f>K21/F$2</f>
        <v>0.10828671328671328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8.3699999999999997E-2</v>
      </c>
      <c r="C22" s="43">
        <v>7.9200000000000007E-2</v>
      </c>
      <c r="D22" s="43">
        <v>8.1500000000000003E-2</v>
      </c>
      <c r="E22" s="27"/>
      <c r="F22" s="29" t="s">
        <v>19</v>
      </c>
      <c r="G22" s="42">
        <v>17878</v>
      </c>
      <c r="H22" s="29">
        <v>1</v>
      </c>
      <c r="I22" s="27"/>
      <c r="J22" s="29">
        <v>10</v>
      </c>
      <c r="K22" s="29">
        <v>3043</v>
      </c>
      <c r="L22" s="45">
        <v>42318</v>
      </c>
      <c r="M22" s="29" t="s">
        <v>37</v>
      </c>
      <c r="N22" s="33">
        <f t="shared" ref="N22:N28" si="0">K22/F$2</f>
        <v>0.1063986013986014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6.0900000000000003E-2</v>
      </c>
      <c r="C23" s="43">
        <v>6.0499999999999998E-2</v>
      </c>
      <c r="D23" s="43">
        <v>6.0699999999999997E-2</v>
      </c>
      <c r="E23" s="27"/>
      <c r="F23" s="29" t="s">
        <v>20</v>
      </c>
      <c r="G23" s="42">
        <v>18136</v>
      </c>
      <c r="H23" s="29">
        <v>1.02</v>
      </c>
      <c r="I23" s="27"/>
      <c r="J23" s="29">
        <v>20</v>
      </c>
      <c r="K23" s="29">
        <v>2988</v>
      </c>
      <c r="L23" s="45">
        <v>42324</v>
      </c>
      <c r="M23" s="29" t="s">
        <v>37</v>
      </c>
      <c r="N23" s="33">
        <f t="shared" si="0"/>
        <v>0.10447552447552448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4.5900000000000003E-2</v>
      </c>
      <c r="C24" s="43">
        <v>4.2299999999999997E-2</v>
      </c>
      <c r="D24" s="43">
        <v>4.41E-2</v>
      </c>
      <c r="E24" s="27"/>
      <c r="F24" s="29" t="s">
        <v>21</v>
      </c>
      <c r="G24" s="42">
        <v>18333</v>
      </c>
      <c r="H24" s="29">
        <v>1.03</v>
      </c>
      <c r="I24" s="27"/>
      <c r="J24" s="29">
        <v>30</v>
      </c>
      <c r="K24" s="29">
        <v>2919</v>
      </c>
      <c r="L24" s="45">
        <v>42332</v>
      </c>
      <c r="M24" s="29" t="s">
        <v>38</v>
      </c>
      <c r="N24" s="33">
        <f t="shared" si="0"/>
        <v>0.10206293706293706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3.6700000000000003E-2</v>
      </c>
      <c r="C25" s="43">
        <v>3.0700000000000002E-2</v>
      </c>
      <c r="D25" s="43">
        <v>3.3700000000000001E-2</v>
      </c>
      <c r="E25" s="27"/>
      <c r="F25" s="29" t="s">
        <v>22</v>
      </c>
      <c r="G25" s="42">
        <v>18953</v>
      </c>
      <c r="H25" s="29">
        <v>1.06</v>
      </c>
      <c r="I25" s="27"/>
      <c r="J25" s="29">
        <v>50</v>
      </c>
      <c r="K25" s="29">
        <v>2839</v>
      </c>
      <c r="L25" s="45">
        <v>42325</v>
      </c>
      <c r="M25" s="29" t="s">
        <v>37</v>
      </c>
      <c r="N25" s="33">
        <f t="shared" si="0"/>
        <v>9.9265734265734262E-2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2.7699999999999999E-2</v>
      </c>
      <c r="C26" s="43">
        <v>2.3599999999999999E-2</v>
      </c>
      <c r="D26" s="43">
        <v>2.5700000000000001E-2</v>
      </c>
      <c r="E26" s="27"/>
      <c r="F26" s="29" t="s">
        <v>23</v>
      </c>
      <c r="G26" s="42">
        <v>18524</v>
      </c>
      <c r="H26" s="29">
        <v>1.04</v>
      </c>
      <c r="I26" s="27"/>
      <c r="J26" s="29">
        <v>100</v>
      </c>
      <c r="K26" s="29">
        <v>2701</v>
      </c>
      <c r="L26" s="45">
        <v>42319</v>
      </c>
      <c r="M26" s="29" t="s">
        <v>38</v>
      </c>
      <c r="N26" s="33">
        <f t="shared" si="0"/>
        <v>9.4440559440559443E-2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1.7999999999999999E-2</v>
      </c>
      <c r="C27" s="43">
        <v>1.5599999999999999E-2</v>
      </c>
      <c r="D27" s="43">
        <v>1.6799999999999999E-2</v>
      </c>
      <c r="E27" s="27"/>
      <c r="F27" s="27"/>
      <c r="G27" s="27"/>
      <c r="H27" s="27"/>
      <c r="I27" s="27"/>
      <c r="J27" s="29">
        <v>150</v>
      </c>
      <c r="K27" s="29">
        <v>2600</v>
      </c>
      <c r="L27" s="45">
        <v>42205</v>
      </c>
      <c r="M27" s="29" t="s">
        <v>37</v>
      </c>
      <c r="N27" s="33">
        <f t="shared" si="0"/>
        <v>9.0909090909090912E-2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1.1599999999999999E-2</v>
      </c>
      <c r="C28" s="43">
        <v>1.0200000000000001E-2</v>
      </c>
      <c r="D28" s="43">
        <v>1.09E-2</v>
      </c>
      <c r="E28" s="27"/>
      <c r="F28" s="27"/>
      <c r="G28" s="27"/>
      <c r="H28" s="27"/>
      <c r="I28" s="27"/>
      <c r="J28" s="29">
        <v>200</v>
      </c>
      <c r="K28" s="29">
        <v>2488</v>
      </c>
      <c r="L28" s="45">
        <v>42261</v>
      </c>
      <c r="M28" s="29" t="s">
        <v>38</v>
      </c>
      <c r="N28" s="33">
        <f t="shared" si="0"/>
        <v>8.6993006993006994E-2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0" hidden="1" customWidth="1"/>
    <col min="14" max="14" width="6.6640625" customWidth="1"/>
  </cols>
  <sheetData>
    <row r="1" spans="1:21" ht="23.4">
      <c r="A1" s="101" t="s">
        <v>126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17900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1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5.5999999999999999E-3</v>
      </c>
      <c r="C5" s="43">
        <v>3.7000000000000002E-3</v>
      </c>
      <c r="D5" s="43">
        <v>4.7000000000000002E-3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2.8E-3</v>
      </c>
      <c r="C6" s="43">
        <v>2.3E-3</v>
      </c>
      <c r="D6" s="43">
        <v>2.5000000000000001E-3</v>
      </c>
      <c r="E6" s="27"/>
      <c r="F6" s="29" t="s">
        <v>4</v>
      </c>
      <c r="G6" s="42">
        <v>22052</v>
      </c>
      <c r="H6" s="29">
        <v>1.24</v>
      </c>
      <c r="I6" s="27"/>
      <c r="J6" s="40" t="s">
        <v>35</v>
      </c>
      <c r="K6" s="41">
        <f>LARGE((K8,K9),1)</f>
        <v>0.76908212560386469</v>
      </c>
      <c r="L6" s="27"/>
      <c r="M6" s="27"/>
      <c r="N6" s="41" t="str">
        <f>IF((B11+B12)&gt;(C11+C12),B4,C4)</f>
        <v>WB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1E-3</v>
      </c>
      <c r="C7" s="43">
        <v>1.6000000000000001E-3</v>
      </c>
      <c r="D7" s="43">
        <v>1.2999999999999999E-3</v>
      </c>
      <c r="E7" s="27"/>
      <c r="F7" s="29" t="s">
        <v>5</v>
      </c>
      <c r="G7" s="42">
        <v>23351</v>
      </c>
      <c r="H7" s="29">
        <v>1.31</v>
      </c>
      <c r="I7" s="27"/>
      <c r="J7" s="32" t="s">
        <v>36</v>
      </c>
      <c r="K7" s="41">
        <f>LARGE((K10,K11),1)</f>
        <v>0.63314711359404097</v>
      </c>
      <c r="L7" s="27"/>
      <c r="M7" s="27"/>
      <c r="N7" s="41" t="str">
        <f>IF((B20+B21)&gt;(C20+C21),B4,C4)</f>
        <v>EB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1.4E-3</v>
      </c>
      <c r="C8" s="43">
        <v>1.4E-3</v>
      </c>
      <c r="D8" s="43">
        <v>1.4E-3</v>
      </c>
      <c r="E8" s="27"/>
      <c r="F8" s="29" t="s">
        <v>6</v>
      </c>
      <c r="G8" s="42">
        <v>21341</v>
      </c>
      <c r="H8" s="29">
        <v>1.2</v>
      </c>
      <c r="I8" s="27"/>
      <c r="J8" s="27"/>
      <c r="K8" s="39">
        <f>LARGE(B11:C11,1)/(B11+C11)</f>
        <v>0.7551789077212806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2.5000000000000001E-3</v>
      </c>
      <c r="C9" s="43">
        <v>3.5000000000000001E-3</v>
      </c>
      <c r="D9" s="43">
        <v>3.0000000000000001E-3</v>
      </c>
      <c r="E9" s="27"/>
      <c r="F9" s="29" t="s">
        <v>7</v>
      </c>
      <c r="G9" s="42">
        <v>17827</v>
      </c>
      <c r="H9" s="29">
        <v>1</v>
      </c>
      <c r="I9" s="27"/>
      <c r="J9" s="27"/>
      <c r="K9" s="39">
        <f>LARGE(B12:C12,1)/(B12+C12)</f>
        <v>0.76908212560386469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5.0000000000000001E-3</v>
      </c>
      <c r="C10" s="43">
        <v>1.2800000000000001E-2</v>
      </c>
      <c r="D10" s="43">
        <v>8.9999999999999993E-3</v>
      </c>
      <c r="E10" s="27"/>
      <c r="F10" s="29" t="s">
        <v>8</v>
      </c>
      <c r="G10" s="42">
        <v>17040</v>
      </c>
      <c r="H10" s="29">
        <v>0.96</v>
      </c>
      <c r="I10" s="27"/>
      <c r="J10" s="27"/>
      <c r="K10" s="39">
        <f>LARGE(B20:C20,1)/(B20+C20)</f>
        <v>0.59609698403311651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1.2999999999999999E-2</v>
      </c>
      <c r="C11" s="43">
        <v>4.0099999999999997E-2</v>
      </c>
      <c r="D11" s="43">
        <v>2.6800000000000001E-2</v>
      </c>
      <c r="E11" s="27"/>
      <c r="F11" s="29" t="s">
        <v>9</v>
      </c>
      <c r="G11" s="42">
        <v>17140</v>
      </c>
      <c r="H11" s="29">
        <v>0.96</v>
      </c>
      <c r="I11" s="27"/>
      <c r="J11" s="27"/>
      <c r="K11" s="39">
        <f>LARGE(B21:C21,1)/(B21+C21)</f>
        <v>0.63314711359404097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2.3900000000000001E-2</v>
      </c>
      <c r="C12" s="43">
        <v>7.9600000000000004E-2</v>
      </c>
      <c r="D12" s="43">
        <v>5.2299999999999999E-2</v>
      </c>
      <c r="E12" s="27"/>
      <c r="F12" s="29" t="s">
        <v>10</v>
      </c>
      <c r="G12" s="42">
        <v>15562</v>
      </c>
      <c r="H12" s="29">
        <v>0.87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3.5400000000000001E-2</v>
      </c>
      <c r="C13" s="43">
        <v>9.9900000000000003E-2</v>
      </c>
      <c r="D13" s="43">
        <v>6.8199999999999997E-2</v>
      </c>
      <c r="E13" s="27"/>
      <c r="F13" s="29" t="s">
        <v>11</v>
      </c>
      <c r="G13" s="42">
        <v>14275</v>
      </c>
      <c r="H13" s="29">
        <v>0.8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4.7199999999999999E-2</v>
      </c>
      <c r="C14" s="43">
        <v>8.5400000000000004E-2</v>
      </c>
      <c r="D14" s="43">
        <v>6.6699999999999995E-2</v>
      </c>
      <c r="E14" s="27"/>
      <c r="F14" s="29" t="s">
        <v>12</v>
      </c>
      <c r="G14" s="42">
        <v>15283</v>
      </c>
      <c r="H14" s="29">
        <v>0.86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6.0400000000000002E-2</v>
      </c>
      <c r="C15" s="43">
        <v>8.0799999999999997E-2</v>
      </c>
      <c r="D15" s="43">
        <v>7.0800000000000002E-2</v>
      </c>
      <c r="E15" s="27"/>
      <c r="F15" s="29" t="s">
        <v>13</v>
      </c>
      <c r="G15" s="42">
        <v>16357</v>
      </c>
      <c r="H15" s="29">
        <v>0.92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6.4000000000000001E-2</v>
      </c>
      <c r="C16" s="43">
        <v>8.0699999999999994E-2</v>
      </c>
      <c r="D16" s="43">
        <v>7.2499999999999995E-2</v>
      </c>
      <c r="E16" s="27"/>
      <c r="F16" s="29" t="s">
        <v>14</v>
      </c>
      <c r="G16" s="42">
        <v>16300</v>
      </c>
      <c r="H16" s="29">
        <v>0.92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6.5199999999999994E-2</v>
      </c>
      <c r="C17" s="43">
        <v>7.4899999999999994E-2</v>
      </c>
      <c r="D17" s="43">
        <v>7.0199999999999999E-2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7.2800000000000004E-2</v>
      </c>
      <c r="C18" s="43">
        <v>7.0000000000000007E-2</v>
      </c>
      <c r="D18" s="43">
        <v>7.1400000000000005E-2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8.3900000000000002E-2</v>
      </c>
      <c r="C19" s="43">
        <v>6.9800000000000001E-2</v>
      </c>
      <c r="D19" s="43">
        <v>7.6700000000000004E-2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0.1008</v>
      </c>
      <c r="C20" s="43">
        <v>6.83E-2</v>
      </c>
      <c r="D20" s="43">
        <v>8.4199999999999997E-2</v>
      </c>
      <c r="E20" s="27"/>
      <c r="F20" s="29" t="s">
        <v>17</v>
      </c>
      <c r="G20" s="42">
        <v>15189</v>
      </c>
      <c r="H20" s="29">
        <v>0.85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0.10199999999999999</v>
      </c>
      <c r="C21" s="43">
        <v>5.91E-2</v>
      </c>
      <c r="D21" s="43">
        <v>8.0100000000000005E-2</v>
      </c>
      <c r="E21" s="27"/>
      <c r="F21" s="29" t="s">
        <v>18</v>
      </c>
      <c r="G21" s="42">
        <v>17689</v>
      </c>
      <c r="H21" s="29">
        <v>0.99</v>
      </c>
      <c r="I21" s="27"/>
      <c r="J21" s="29">
        <v>5</v>
      </c>
      <c r="K21" s="29">
        <v>5214</v>
      </c>
      <c r="L21" s="45">
        <v>42125</v>
      </c>
      <c r="M21" s="29" t="s">
        <v>68</v>
      </c>
      <c r="N21" s="33">
        <f>K21/F$2</f>
        <v>0.29128491620111729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9.4299999999999995E-2</v>
      </c>
      <c r="C22" s="43">
        <v>4.8000000000000001E-2</v>
      </c>
      <c r="D22" s="43">
        <v>7.0699999999999999E-2</v>
      </c>
      <c r="E22" s="27"/>
      <c r="F22" s="29" t="s">
        <v>19</v>
      </c>
      <c r="G22" s="42">
        <v>17878</v>
      </c>
      <c r="H22" s="29">
        <v>1</v>
      </c>
      <c r="I22" s="27"/>
      <c r="J22" s="29">
        <v>10</v>
      </c>
      <c r="K22" s="29">
        <v>4140</v>
      </c>
      <c r="L22" s="45">
        <v>42127</v>
      </c>
      <c r="M22" s="29" t="s">
        <v>78</v>
      </c>
      <c r="N22" s="33">
        <f t="shared" ref="N22:N28" si="0">K22/F$2</f>
        <v>0.23128491620111732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6.2E-2</v>
      </c>
      <c r="C23" s="43">
        <v>3.5999999999999997E-2</v>
      </c>
      <c r="D23" s="43">
        <v>4.87E-2</v>
      </c>
      <c r="E23" s="27"/>
      <c r="F23" s="29" t="s">
        <v>20</v>
      </c>
      <c r="G23" s="42">
        <v>18136</v>
      </c>
      <c r="H23" s="29">
        <v>1.02</v>
      </c>
      <c r="I23" s="27"/>
      <c r="J23" s="29">
        <v>20</v>
      </c>
      <c r="K23" s="29">
        <v>3137</v>
      </c>
      <c r="L23" s="45">
        <v>42126</v>
      </c>
      <c r="M23" s="29" t="s">
        <v>78</v>
      </c>
      <c r="N23" s="33">
        <f t="shared" si="0"/>
        <v>0.1752513966480447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3.8699999999999998E-2</v>
      </c>
      <c r="C24" s="43">
        <v>2.7699999999999999E-2</v>
      </c>
      <c r="D24" s="43">
        <v>3.3099999999999997E-2</v>
      </c>
      <c r="E24" s="27"/>
      <c r="F24" s="29" t="s">
        <v>21</v>
      </c>
      <c r="G24" s="42">
        <v>18333</v>
      </c>
      <c r="H24" s="29">
        <v>1.03</v>
      </c>
      <c r="I24" s="27"/>
      <c r="J24" s="29">
        <v>30</v>
      </c>
      <c r="K24" s="29">
        <v>2251</v>
      </c>
      <c r="L24" s="45">
        <v>42100</v>
      </c>
      <c r="M24" s="29" t="s">
        <v>52</v>
      </c>
      <c r="N24" s="33">
        <f t="shared" si="0"/>
        <v>0.12575418994413406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3.5900000000000001E-2</v>
      </c>
      <c r="C25" s="43">
        <v>2.01E-2</v>
      </c>
      <c r="D25" s="43">
        <v>2.7900000000000001E-2</v>
      </c>
      <c r="E25" s="27"/>
      <c r="F25" s="29" t="s">
        <v>22</v>
      </c>
      <c r="G25" s="42">
        <v>18953</v>
      </c>
      <c r="H25" s="29">
        <v>1.06</v>
      </c>
      <c r="I25" s="27"/>
      <c r="J25" s="29">
        <v>50</v>
      </c>
      <c r="K25" s="29">
        <v>2098</v>
      </c>
      <c r="L25" s="45">
        <v>42084</v>
      </c>
      <c r="M25" s="29" t="s">
        <v>44</v>
      </c>
      <c r="N25" s="33">
        <f t="shared" si="0"/>
        <v>0.11720670391061452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3.3500000000000002E-2</v>
      </c>
      <c r="C26" s="43">
        <v>1.6500000000000001E-2</v>
      </c>
      <c r="D26" s="43">
        <v>2.4799999999999999E-2</v>
      </c>
      <c r="E26" s="27"/>
      <c r="F26" s="29" t="s">
        <v>23</v>
      </c>
      <c r="G26" s="42">
        <v>18524</v>
      </c>
      <c r="H26" s="29">
        <v>1.04</v>
      </c>
      <c r="I26" s="27"/>
      <c r="J26" s="29">
        <v>100</v>
      </c>
      <c r="K26" s="29">
        <v>1956</v>
      </c>
      <c r="L26" s="45">
        <v>42075</v>
      </c>
      <c r="M26" s="29" t="s">
        <v>44</v>
      </c>
      <c r="N26" s="33">
        <f t="shared" si="0"/>
        <v>0.10927374301675978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3.2099999999999997E-2</v>
      </c>
      <c r="C27" s="43">
        <v>1.2E-2</v>
      </c>
      <c r="D27" s="43">
        <v>2.1899999999999999E-2</v>
      </c>
      <c r="E27" s="27"/>
      <c r="F27" s="27"/>
      <c r="G27" s="27"/>
      <c r="H27" s="27"/>
      <c r="I27" s="27"/>
      <c r="J27" s="29">
        <v>150</v>
      </c>
      <c r="K27" s="29">
        <v>1863</v>
      </c>
      <c r="L27" s="45">
        <v>42049</v>
      </c>
      <c r="M27" s="29" t="s">
        <v>38</v>
      </c>
      <c r="N27" s="33">
        <f t="shared" si="0"/>
        <v>0.10407821229050279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1.66E-2</v>
      </c>
      <c r="C28" s="43">
        <v>5.4999999999999997E-3</v>
      </c>
      <c r="D28" s="43">
        <v>1.0999999999999999E-2</v>
      </c>
      <c r="E28" s="27"/>
      <c r="F28" s="27"/>
      <c r="G28" s="27"/>
      <c r="H28" s="27"/>
      <c r="I28" s="27"/>
      <c r="J28" s="29">
        <v>200</v>
      </c>
      <c r="K28" s="29">
        <v>1819</v>
      </c>
      <c r="L28" s="45">
        <v>42060</v>
      </c>
      <c r="M28" s="29" t="s">
        <v>38</v>
      </c>
      <c r="N28" s="33">
        <f t="shared" si="0"/>
        <v>0.10162011173184357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8.88671875" hidden="1" customWidth="1"/>
    <col min="14" max="14" width="6.6640625" customWidth="1"/>
  </cols>
  <sheetData>
    <row r="1" spans="1:21" ht="23.4">
      <c r="A1" s="101" t="s">
        <v>127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A2" s="27"/>
      <c r="B2" s="27"/>
      <c r="C2" s="27"/>
      <c r="D2" s="36" t="s">
        <v>39</v>
      </c>
      <c r="E2" s="27"/>
      <c r="F2" s="38">
        <v>43000</v>
      </c>
      <c r="G2" s="27"/>
      <c r="H2" s="35" t="s">
        <v>30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5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5" thickBot="1">
      <c r="A4" s="30" t="s">
        <v>15</v>
      </c>
      <c r="B4" s="34" t="s">
        <v>42</v>
      </c>
      <c r="C4" s="51" t="s">
        <v>43</v>
      </c>
      <c r="D4" s="31" t="s">
        <v>24</v>
      </c>
      <c r="E4" s="27"/>
      <c r="F4" s="28" t="s">
        <v>0</v>
      </c>
      <c r="G4" s="28" t="s">
        <v>1</v>
      </c>
      <c r="H4" s="28" t="s">
        <v>2</v>
      </c>
      <c r="I4" s="27"/>
      <c r="J4" s="95" t="s">
        <v>34</v>
      </c>
      <c r="K4" s="96"/>
      <c r="L4" s="96"/>
      <c r="M4" s="96"/>
      <c r="N4" s="97"/>
      <c r="O4" s="27"/>
      <c r="P4" s="27"/>
      <c r="Q4" s="27"/>
      <c r="R4" s="27"/>
      <c r="S4" s="27"/>
      <c r="T4" s="27"/>
      <c r="U4" s="27"/>
    </row>
    <row r="5" spans="1:21" ht="15" thickBot="1">
      <c r="A5" s="29">
        <v>0</v>
      </c>
      <c r="B5" s="43">
        <v>5.7999999999999996E-3</v>
      </c>
      <c r="C5" s="43">
        <v>1.15E-2</v>
      </c>
      <c r="D5" s="43">
        <v>8.3999999999999995E-3</v>
      </c>
      <c r="E5" s="27"/>
      <c r="F5" s="29" t="s">
        <v>3</v>
      </c>
      <c r="G5" s="42">
        <v>29310</v>
      </c>
      <c r="H5" s="29"/>
      <c r="I5" s="27"/>
      <c r="J5" s="98" t="s">
        <v>29</v>
      </c>
      <c r="K5" s="99"/>
      <c r="L5" s="99"/>
      <c r="M5" s="99"/>
      <c r="N5" s="100"/>
      <c r="O5" s="27"/>
      <c r="P5" s="27"/>
      <c r="Q5" s="27"/>
      <c r="R5" s="27"/>
      <c r="S5" s="27"/>
      <c r="T5" s="27"/>
      <c r="U5" s="27"/>
    </row>
    <row r="6" spans="1:21" ht="15" thickBot="1">
      <c r="A6" s="29">
        <v>1</v>
      </c>
      <c r="B6" s="43">
        <v>3.8999999999999998E-3</v>
      </c>
      <c r="C6" s="43">
        <v>7.6E-3</v>
      </c>
      <c r="D6" s="43">
        <v>5.4999999999999997E-3</v>
      </c>
      <c r="E6" s="27"/>
      <c r="F6" s="29" t="s">
        <v>4</v>
      </c>
      <c r="G6" s="42">
        <v>45321</v>
      </c>
      <c r="H6" s="29">
        <v>1.06</v>
      </c>
      <c r="I6" s="27"/>
      <c r="J6" s="40" t="s">
        <v>35</v>
      </c>
      <c r="K6" s="41">
        <f>LARGE((K8,K9),1)</f>
        <v>0.81543624161073824</v>
      </c>
      <c r="L6" s="27"/>
      <c r="M6" s="27"/>
      <c r="N6" s="41" t="str">
        <f>IF((B11+B12)&gt;(C11+C12),B4,C4)</f>
        <v>EB</v>
      </c>
      <c r="O6" s="27"/>
      <c r="P6" s="27"/>
      <c r="Q6" s="27"/>
      <c r="R6" s="27"/>
      <c r="S6" s="27"/>
      <c r="T6" s="27"/>
      <c r="U6" s="27"/>
    </row>
    <row r="7" spans="1:21" ht="15" thickBot="1">
      <c r="A7" s="29">
        <v>2</v>
      </c>
      <c r="B7" s="43">
        <v>3.5000000000000001E-3</v>
      </c>
      <c r="C7" s="43">
        <v>5.7999999999999996E-3</v>
      </c>
      <c r="D7" s="43">
        <v>4.4999999999999997E-3</v>
      </c>
      <c r="E7" s="27"/>
      <c r="F7" s="29" t="s">
        <v>5</v>
      </c>
      <c r="G7" s="42">
        <v>45405</v>
      </c>
      <c r="H7" s="29">
        <v>1.06</v>
      </c>
      <c r="I7" s="27"/>
      <c r="J7" s="32" t="s">
        <v>36</v>
      </c>
      <c r="K7" s="41">
        <f>LARGE((K10,K11),1)</f>
        <v>0.63600264725347455</v>
      </c>
      <c r="L7" s="27"/>
      <c r="M7" s="27"/>
      <c r="N7" s="41" t="str">
        <f>IF((B20+B21)&gt;(C20+C21),B4,C4)</f>
        <v>WB</v>
      </c>
      <c r="O7" s="27"/>
      <c r="P7" s="27"/>
      <c r="Q7" s="27"/>
      <c r="R7" s="27"/>
      <c r="S7" s="27"/>
      <c r="T7" s="27"/>
      <c r="U7" s="27"/>
    </row>
    <row r="8" spans="1:21" ht="15" thickBot="1">
      <c r="A8" s="29">
        <v>3</v>
      </c>
      <c r="B8" s="43">
        <v>5.4000000000000003E-3</v>
      </c>
      <c r="C8" s="43">
        <v>3.3999999999999998E-3</v>
      </c>
      <c r="D8" s="43">
        <v>4.4999999999999997E-3</v>
      </c>
      <c r="E8" s="27"/>
      <c r="F8" s="29" t="s">
        <v>6</v>
      </c>
      <c r="G8" s="42">
        <v>45400</v>
      </c>
      <c r="H8" s="29">
        <v>1.06</v>
      </c>
      <c r="I8" s="27"/>
      <c r="J8" s="27"/>
      <c r="K8" s="39">
        <f>LARGE(B11:C11,1)/(B11+C11)</f>
        <v>0.81543624161073824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5" thickBot="1">
      <c r="A9" s="29">
        <v>4</v>
      </c>
      <c r="B9" s="43">
        <v>1.1299999999999999E-2</v>
      </c>
      <c r="C9" s="43">
        <v>3.0999999999999999E-3</v>
      </c>
      <c r="D9" s="43">
        <v>7.6E-3</v>
      </c>
      <c r="E9" s="27"/>
      <c r="F9" s="29" t="s">
        <v>7</v>
      </c>
      <c r="G9" s="42">
        <v>43293</v>
      </c>
      <c r="H9" s="29">
        <v>1.01</v>
      </c>
      <c r="I9" s="27"/>
      <c r="J9" s="27"/>
      <c r="K9" s="39">
        <f>LARGE(B12:C12,1)/(B12+C12)</f>
        <v>0.73906125696101821</v>
      </c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5" thickBot="1">
      <c r="A10" s="29">
        <v>5</v>
      </c>
      <c r="B10" s="43">
        <v>2.5499999999999998E-2</v>
      </c>
      <c r="C10" s="43">
        <v>6.4999999999999997E-3</v>
      </c>
      <c r="D10" s="43">
        <v>1.7000000000000001E-2</v>
      </c>
      <c r="E10" s="27"/>
      <c r="F10" s="29" t="s">
        <v>8</v>
      </c>
      <c r="G10" s="42">
        <v>43245</v>
      </c>
      <c r="H10" s="29">
        <v>1.01</v>
      </c>
      <c r="I10" s="27"/>
      <c r="J10" s="27"/>
      <c r="K10" s="39">
        <f>LARGE(B20:C20,1)/(B20+C20)</f>
        <v>0.59310850439882701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5" thickBot="1">
      <c r="A11" s="29">
        <v>6</v>
      </c>
      <c r="B11" s="43">
        <v>7.2900000000000006E-2</v>
      </c>
      <c r="C11" s="43">
        <v>1.6500000000000001E-2</v>
      </c>
      <c r="D11" s="43">
        <v>4.7800000000000002E-2</v>
      </c>
      <c r="E11" s="27"/>
      <c r="F11" s="29" t="s">
        <v>9</v>
      </c>
      <c r="G11" s="42">
        <v>43050</v>
      </c>
      <c r="H11" s="29">
        <v>1</v>
      </c>
      <c r="I11" s="27"/>
      <c r="J11" s="27"/>
      <c r="K11" s="39">
        <f>LARGE(B21:C21,1)/(B21+C21)</f>
        <v>0.63600264725347455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5" thickBot="1">
      <c r="A12" s="29">
        <v>7</v>
      </c>
      <c r="B12" s="43">
        <v>9.2899999999999996E-2</v>
      </c>
      <c r="C12" s="43">
        <v>3.2800000000000003E-2</v>
      </c>
      <c r="D12" s="43">
        <v>6.6100000000000006E-2</v>
      </c>
      <c r="E12" s="27"/>
      <c r="F12" s="29" t="s">
        <v>10</v>
      </c>
      <c r="G12" s="42">
        <v>42559</v>
      </c>
      <c r="H12" s="29">
        <v>0.99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5" thickBot="1">
      <c r="A13" s="29">
        <v>8</v>
      </c>
      <c r="B13" s="43">
        <v>8.3500000000000005E-2</v>
      </c>
      <c r="C13" s="43">
        <v>3.7100000000000001E-2</v>
      </c>
      <c r="D13" s="43">
        <v>6.2799999999999995E-2</v>
      </c>
      <c r="E13" s="27"/>
      <c r="F13" s="29" t="s">
        <v>11</v>
      </c>
      <c r="G13" s="42">
        <v>43075</v>
      </c>
      <c r="H13" s="29">
        <v>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5" thickBot="1">
      <c r="A14" s="29">
        <v>9</v>
      </c>
      <c r="B14" s="43">
        <v>7.1999999999999995E-2</v>
      </c>
      <c r="C14" s="43">
        <v>3.5499999999999997E-2</v>
      </c>
      <c r="D14" s="43">
        <v>5.57E-2</v>
      </c>
      <c r="E14" s="27"/>
      <c r="F14" s="29" t="s">
        <v>12</v>
      </c>
      <c r="G14" s="42">
        <v>41878</v>
      </c>
      <c r="H14" s="29">
        <v>0.98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5" thickBot="1">
      <c r="A15" s="29">
        <v>10</v>
      </c>
      <c r="B15" s="43">
        <v>6.7400000000000002E-2</v>
      </c>
      <c r="C15" s="43">
        <v>3.9E-2</v>
      </c>
      <c r="D15" s="43">
        <v>5.4800000000000001E-2</v>
      </c>
      <c r="E15" s="27"/>
      <c r="F15" s="29" t="s">
        <v>13</v>
      </c>
      <c r="G15" s="42">
        <v>38417</v>
      </c>
      <c r="H15" s="29">
        <v>0.9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5" thickBot="1">
      <c r="A16" s="29">
        <v>11</v>
      </c>
      <c r="B16" s="43">
        <v>6.3399999999999998E-2</v>
      </c>
      <c r="C16" s="43">
        <v>4.65E-2</v>
      </c>
      <c r="D16" s="43">
        <v>5.5899999999999998E-2</v>
      </c>
      <c r="E16" s="27"/>
      <c r="F16" s="29" t="s">
        <v>14</v>
      </c>
      <c r="G16" s="42">
        <v>40919</v>
      </c>
      <c r="H16" s="29">
        <v>0.95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" thickBot="1">
      <c r="A17" s="29">
        <v>12</v>
      </c>
      <c r="B17" s="43">
        <v>6.0400000000000002E-2</v>
      </c>
      <c r="C17" s="43">
        <v>5.4399999999999997E-2</v>
      </c>
      <c r="D17" s="43">
        <v>5.7700000000000001E-2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5" thickBot="1">
      <c r="A18" s="29">
        <v>13</v>
      </c>
      <c r="B18" s="43">
        <v>5.6899999999999999E-2</v>
      </c>
      <c r="C18" s="43">
        <v>6.0299999999999999E-2</v>
      </c>
      <c r="D18" s="43">
        <v>5.8400000000000001E-2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5" thickBot="1">
      <c r="A19" s="29">
        <v>14</v>
      </c>
      <c r="B19" s="43">
        <v>5.7299999999999997E-2</v>
      </c>
      <c r="C19" s="43">
        <v>6.7299999999999999E-2</v>
      </c>
      <c r="D19" s="43">
        <v>6.1800000000000001E-2</v>
      </c>
      <c r="E19" s="27"/>
      <c r="F19" s="28" t="s">
        <v>16</v>
      </c>
      <c r="G19" s="28" t="s">
        <v>1</v>
      </c>
      <c r="H19" s="28" t="s">
        <v>2</v>
      </c>
      <c r="I19" s="27"/>
      <c r="J19" s="102" t="s">
        <v>25</v>
      </c>
      <c r="K19" s="103"/>
      <c r="L19" s="103"/>
      <c r="M19" s="103"/>
      <c r="N19" s="104"/>
      <c r="O19" s="27"/>
      <c r="P19" s="27"/>
      <c r="Q19" s="27"/>
      <c r="R19" s="27"/>
      <c r="S19" s="27"/>
      <c r="T19" s="27"/>
      <c r="U19" s="27"/>
    </row>
    <row r="20" spans="1:21" ht="15" thickBot="1">
      <c r="A20" s="29">
        <v>15</v>
      </c>
      <c r="B20" s="43">
        <v>5.5500000000000001E-2</v>
      </c>
      <c r="C20" s="43">
        <v>8.09E-2</v>
      </c>
      <c r="D20" s="43">
        <v>6.6799999999999998E-2</v>
      </c>
      <c r="E20" s="27"/>
      <c r="F20" s="29" t="s">
        <v>17</v>
      </c>
      <c r="G20" s="42">
        <v>28341</v>
      </c>
      <c r="H20" s="29">
        <v>0.66</v>
      </c>
      <c r="I20" s="27"/>
      <c r="J20" s="37" t="s">
        <v>26</v>
      </c>
      <c r="K20" s="37" t="s">
        <v>27</v>
      </c>
      <c r="L20" s="37" t="s">
        <v>28</v>
      </c>
      <c r="M20" s="37" t="s">
        <v>15</v>
      </c>
      <c r="N20" s="37" t="s">
        <v>29</v>
      </c>
      <c r="O20" s="27"/>
      <c r="P20" s="27"/>
      <c r="Q20" s="27"/>
      <c r="R20" s="27"/>
      <c r="S20" s="27"/>
      <c r="T20" s="27"/>
      <c r="U20" s="27"/>
    </row>
    <row r="21" spans="1:21" ht="15" thickBot="1">
      <c r="A21" s="29">
        <v>16</v>
      </c>
      <c r="B21" s="43">
        <v>5.5E-2</v>
      </c>
      <c r="C21" s="43">
        <v>9.6100000000000005E-2</v>
      </c>
      <c r="D21" s="43">
        <v>7.3300000000000004E-2</v>
      </c>
      <c r="E21" s="27"/>
      <c r="F21" s="29" t="s">
        <v>18</v>
      </c>
      <c r="G21" s="42">
        <v>44887</v>
      </c>
      <c r="H21" s="29">
        <v>1.05</v>
      </c>
      <c r="I21" s="27"/>
      <c r="J21" s="29">
        <v>5</v>
      </c>
      <c r="K21" s="29">
        <v>4366</v>
      </c>
      <c r="L21" s="45">
        <v>42262</v>
      </c>
      <c r="M21" s="29" t="s">
        <v>37</v>
      </c>
      <c r="N21" s="33">
        <f>K21/F$2</f>
        <v>0.10153488372093024</v>
      </c>
      <c r="O21" s="27"/>
      <c r="P21" s="27"/>
      <c r="Q21" s="27"/>
      <c r="R21" s="27"/>
      <c r="S21" s="27"/>
      <c r="T21" s="27"/>
      <c r="U21" s="27"/>
    </row>
    <row r="22" spans="1:21" ht="15" thickBot="1">
      <c r="A22" s="29">
        <v>17</v>
      </c>
      <c r="B22" s="43">
        <v>5.6399999999999999E-2</v>
      </c>
      <c r="C22" s="43">
        <v>0.1116</v>
      </c>
      <c r="D22" s="43">
        <v>8.1000000000000003E-2</v>
      </c>
      <c r="E22" s="27"/>
      <c r="F22" s="29" t="s">
        <v>19</v>
      </c>
      <c r="G22" s="42">
        <v>47299</v>
      </c>
      <c r="H22" s="29">
        <v>1.1000000000000001</v>
      </c>
      <c r="I22" s="27"/>
      <c r="J22" s="29">
        <v>10</v>
      </c>
      <c r="K22" s="29">
        <v>4344</v>
      </c>
      <c r="L22" s="45">
        <v>42317</v>
      </c>
      <c r="M22" s="29" t="s">
        <v>37</v>
      </c>
      <c r="N22" s="33">
        <f t="shared" ref="N22:N28" si="0">K22/F$2</f>
        <v>0.10102325581395349</v>
      </c>
      <c r="O22" s="27"/>
      <c r="P22" s="27"/>
      <c r="Q22" s="27"/>
      <c r="R22" s="27"/>
      <c r="S22" s="27"/>
      <c r="T22" s="27"/>
      <c r="U22" s="27"/>
    </row>
    <row r="23" spans="1:21" ht="15" thickBot="1">
      <c r="A23" s="29">
        <v>18</v>
      </c>
      <c r="B23" s="43">
        <v>4.6399999999999997E-2</v>
      </c>
      <c r="C23" s="43">
        <v>8.6599999999999996E-2</v>
      </c>
      <c r="D23" s="43">
        <v>6.4299999999999996E-2</v>
      </c>
      <c r="E23" s="27"/>
      <c r="F23" s="29" t="s">
        <v>20</v>
      </c>
      <c r="G23" s="42">
        <v>47777</v>
      </c>
      <c r="H23" s="29">
        <v>1.1100000000000001</v>
      </c>
      <c r="I23" s="27"/>
      <c r="J23" s="29">
        <v>20</v>
      </c>
      <c r="K23" s="29">
        <v>4316</v>
      </c>
      <c r="L23" s="45">
        <v>42138</v>
      </c>
      <c r="M23" s="29" t="s">
        <v>37</v>
      </c>
      <c r="N23" s="33">
        <f t="shared" si="0"/>
        <v>0.10037209302325581</v>
      </c>
      <c r="O23" s="27"/>
      <c r="P23" s="27"/>
      <c r="Q23" s="27"/>
      <c r="R23" s="27"/>
      <c r="S23" s="27"/>
      <c r="T23" s="27"/>
      <c r="U23" s="27"/>
    </row>
    <row r="24" spans="1:21" ht="15" thickBot="1">
      <c r="A24" s="29">
        <v>19</v>
      </c>
      <c r="B24" s="43">
        <v>3.3300000000000003E-2</v>
      </c>
      <c r="C24" s="43">
        <v>5.8799999999999998E-2</v>
      </c>
      <c r="D24" s="43">
        <v>4.4699999999999997E-2</v>
      </c>
      <c r="E24" s="27"/>
      <c r="F24" s="29" t="s">
        <v>21</v>
      </c>
      <c r="G24" s="42">
        <v>47267</v>
      </c>
      <c r="H24" s="29">
        <v>1.1000000000000001</v>
      </c>
      <c r="I24" s="27"/>
      <c r="J24" s="29">
        <v>30</v>
      </c>
      <c r="K24" s="29">
        <v>4297</v>
      </c>
      <c r="L24" s="45">
        <v>42108</v>
      </c>
      <c r="M24" s="29" t="s">
        <v>37</v>
      </c>
      <c r="N24" s="33">
        <f t="shared" si="0"/>
        <v>9.9930232558139528E-2</v>
      </c>
      <c r="O24" s="27"/>
      <c r="P24" s="27"/>
      <c r="Q24" s="27"/>
      <c r="R24" s="27"/>
      <c r="S24" s="27"/>
      <c r="T24" s="27"/>
      <c r="U24" s="27"/>
    </row>
    <row r="25" spans="1:21" ht="15" thickBot="1">
      <c r="A25" s="29">
        <v>20</v>
      </c>
      <c r="B25" s="43">
        <v>2.4799999999999999E-2</v>
      </c>
      <c r="C25" s="43">
        <v>4.8599999999999997E-2</v>
      </c>
      <c r="D25" s="43">
        <v>3.5400000000000001E-2</v>
      </c>
      <c r="E25" s="27"/>
      <c r="F25" s="29" t="s">
        <v>22</v>
      </c>
      <c r="G25" s="42">
        <v>47904</v>
      </c>
      <c r="H25" s="29">
        <v>1.1200000000000001</v>
      </c>
      <c r="I25" s="27"/>
      <c r="J25" s="29">
        <v>50</v>
      </c>
      <c r="K25" s="29">
        <v>4248</v>
      </c>
      <c r="L25" s="45">
        <v>42291</v>
      </c>
      <c r="M25" s="29" t="s">
        <v>37</v>
      </c>
      <c r="N25" s="33">
        <f t="shared" si="0"/>
        <v>9.8790697674418601E-2</v>
      </c>
      <c r="O25" s="27"/>
      <c r="P25" s="27"/>
      <c r="Q25" s="27"/>
      <c r="R25" s="27"/>
      <c r="S25" s="27"/>
      <c r="T25" s="27"/>
      <c r="U25" s="27"/>
    </row>
    <row r="26" spans="1:21" ht="15" thickBot="1">
      <c r="A26" s="29">
        <v>21</v>
      </c>
      <c r="B26" s="43">
        <v>2.01E-2</v>
      </c>
      <c r="C26" s="43">
        <v>4.1700000000000001E-2</v>
      </c>
      <c r="D26" s="43">
        <v>2.9700000000000001E-2</v>
      </c>
      <c r="E26" s="27"/>
      <c r="F26" s="29" t="s">
        <v>23</v>
      </c>
      <c r="G26" s="42">
        <v>37647</v>
      </c>
      <c r="H26" s="29">
        <v>0.88</v>
      </c>
      <c r="I26" s="27"/>
      <c r="J26" s="29">
        <v>100</v>
      </c>
      <c r="K26" s="29">
        <v>4149</v>
      </c>
      <c r="L26" s="45">
        <v>42079</v>
      </c>
      <c r="M26" s="29" t="s">
        <v>37</v>
      </c>
      <c r="N26" s="33">
        <f t="shared" si="0"/>
        <v>9.6488372093023259E-2</v>
      </c>
      <c r="O26" s="27"/>
      <c r="P26" s="27"/>
      <c r="Q26" s="27"/>
      <c r="R26" s="27"/>
      <c r="S26" s="27"/>
      <c r="T26" s="27"/>
      <c r="U26" s="27"/>
    </row>
    <row r="27" spans="1:21" ht="15" thickBot="1">
      <c r="A27" s="29">
        <v>22</v>
      </c>
      <c r="B27" s="43">
        <v>1.5599999999999999E-2</v>
      </c>
      <c r="C27" s="43">
        <v>2.9600000000000001E-2</v>
      </c>
      <c r="D27" s="43">
        <v>2.18E-2</v>
      </c>
      <c r="E27" s="27"/>
      <c r="F27" s="27"/>
      <c r="G27" s="27"/>
      <c r="H27" s="27"/>
      <c r="I27" s="27"/>
      <c r="J27" s="29">
        <v>150</v>
      </c>
      <c r="K27" s="29">
        <v>4025</v>
      </c>
      <c r="L27" s="45">
        <v>42356</v>
      </c>
      <c r="M27" s="29" t="s">
        <v>38</v>
      </c>
      <c r="N27" s="33">
        <f t="shared" si="0"/>
        <v>9.3604651162790695E-2</v>
      </c>
      <c r="O27" s="27"/>
      <c r="P27" s="27"/>
      <c r="Q27" s="27"/>
      <c r="R27" s="27"/>
      <c r="S27" s="27"/>
      <c r="T27" s="27"/>
      <c r="U27" s="27"/>
    </row>
    <row r="28" spans="1:21" ht="15" thickBot="1">
      <c r="A28" s="29">
        <v>23</v>
      </c>
      <c r="B28" s="43">
        <v>1.0800000000000001E-2</v>
      </c>
      <c r="C28" s="43">
        <v>1.8700000000000001E-2</v>
      </c>
      <c r="D28" s="43">
        <v>1.43E-2</v>
      </c>
      <c r="E28" s="27"/>
      <c r="F28" s="27"/>
      <c r="G28" s="27"/>
      <c r="H28" s="27"/>
      <c r="I28" s="27"/>
      <c r="J28" s="29">
        <v>200</v>
      </c>
      <c r="K28" s="29">
        <v>3915</v>
      </c>
      <c r="L28" s="45">
        <v>42193</v>
      </c>
      <c r="M28" s="29" t="s">
        <v>37</v>
      </c>
      <c r="N28" s="33">
        <f t="shared" si="0"/>
        <v>9.1046511627906973E-2</v>
      </c>
      <c r="O28" s="27"/>
      <c r="P28" s="27"/>
      <c r="Q28" s="27"/>
      <c r="R28" s="27"/>
      <c r="S28" s="27"/>
      <c r="T28" s="27"/>
      <c r="U28" s="27"/>
    </row>
    <row r="29" spans="1:2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H14" sqref="H14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7.33203125" hidden="1" customWidth="1"/>
    <col min="14" max="14" width="6.6640625" customWidth="1"/>
  </cols>
  <sheetData>
    <row r="1" spans="1:21" ht="23.4">
      <c r="A1" s="101" t="s">
        <v>53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22400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1.0999999999999999E-2</v>
      </c>
      <c r="C5" s="15">
        <v>6.8999999999999999E-3</v>
      </c>
      <c r="D5" s="15">
        <v>8.8999999999999999E-3</v>
      </c>
      <c r="F5" t="s">
        <v>54</v>
      </c>
      <c r="G5" s="14">
        <v>23954</v>
      </c>
      <c r="H5" s="16">
        <v>1.05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7.6E-3</v>
      </c>
      <c r="C6" s="15">
        <v>4.3E-3</v>
      </c>
      <c r="D6" s="15">
        <v>6.0000000000000001E-3</v>
      </c>
      <c r="F6" s="16" t="s">
        <v>4</v>
      </c>
      <c r="G6" s="14">
        <v>26060</v>
      </c>
      <c r="H6" s="16">
        <v>1.1399999999999999</v>
      </c>
      <c r="J6" s="12" t="s">
        <v>35</v>
      </c>
      <c r="K6" s="13">
        <f>LARGE((K8,K9),1)</f>
        <v>0.65193370165745856</v>
      </c>
      <c r="N6" s="13" t="str">
        <f>IF((B11+B12)&gt;(C11+C12),B4,C4)</f>
        <v>SB</v>
      </c>
    </row>
    <row r="7" spans="1:21" ht="15" thickBot="1">
      <c r="A7" s="16">
        <v>2</v>
      </c>
      <c r="B7" s="15">
        <v>6.1000000000000004E-3</v>
      </c>
      <c r="C7" s="15">
        <v>2.8999999999999998E-3</v>
      </c>
      <c r="D7" s="15">
        <v>4.4999999999999997E-3</v>
      </c>
      <c r="F7" s="16" t="s">
        <v>5</v>
      </c>
      <c r="G7" s="14">
        <v>25768</v>
      </c>
      <c r="H7" s="16">
        <v>1.1299999999999999</v>
      </c>
      <c r="J7" s="4" t="s">
        <v>36</v>
      </c>
      <c r="K7" s="13">
        <f>LARGE((K10,K11),1)</f>
        <v>0.55296469020652894</v>
      </c>
      <c r="N7" s="13" t="str">
        <f>IF((B20+B21)&gt;(C20+C21),B4,C4)</f>
        <v>NB</v>
      </c>
    </row>
    <row r="8" spans="1:21" ht="15" thickBot="1">
      <c r="A8" s="16">
        <v>3</v>
      </c>
      <c r="B8" s="15">
        <v>3.5000000000000001E-3</v>
      </c>
      <c r="C8" s="15">
        <v>2.0999999999999999E-3</v>
      </c>
      <c r="D8" s="15">
        <v>2.8E-3</v>
      </c>
      <c r="F8" s="16" t="s">
        <v>6</v>
      </c>
      <c r="G8" s="14">
        <v>25365</v>
      </c>
      <c r="H8" s="16">
        <v>1.1100000000000001</v>
      </c>
      <c r="K8" s="11">
        <f>LARGE(B11:C11,1)/(B11+C11)</f>
        <v>0.64473684210526316</v>
      </c>
    </row>
    <row r="9" spans="1:21" ht="15" thickBot="1">
      <c r="A9" s="16">
        <v>4</v>
      </c>
      <c r="B9" s="15">
        <v>3.8999999999999998E-3</v>
      </c>
      <c r="C9" s="15">
        <v>3.0999999999999999E-3</v>
      </c>
      <c r="D9" s="15">
        <v>3.5000000000000001E-3</v>
      </c>
      <c r="F9" s="16" t="s">
        <v>7</v>
      </c>
      <c r="G9" s="14">
        <v>23052</v>
      </c>
      <c r="H9" s="16">
        <v>1.01</v>
      </c>
      <c r="K9" s="11">
        <f>LARGE(B12:C12,1)/(B12+C12)</f>
        <v>0.65193370165745856</v>
      </c>
    </row>
    <row r="10" spans="1:21" ht="15" thickBot="1">
      <c r="A10" s="16">
        <v>5</v>
      </c>
      <c r="B10" s="15">
        <v>6.8999999999999999E-3</v>
      </c>
      <c r="C10" s="15">
        <v>9.1000000000000004E-3</v>
      </c>
      <c r="D10" s="15">
        <v>8.0000000000000002E-3</v>
      </c>
      <c r="F10" s="16" t="s">
        <v>8</v>
      </c>
      <c r="G10" s="14">
        <v>21599</v>
      </c>
      <c r="H10" s="16">
        <v>0.95</v>
      </c>
      <c r="K10" s="11">
        <f>LARGE(B20:C20,1)/(B20+C20)</f>
        <v>0.5396174863387978</v>
      </c>
    </row>
    <row r="11" spans="1:21" ht="15" thickBot="1">
      <c r="A11" s="16">
        <v>6</v>
      </c>
      <c r="B11" s="15">
        <v>1.6199999999999999E-2</v>
      </c>
      <c r="C11" s="15">
        <v>2.9399999999999999E-2</v>
      </c>
      <c r="D11" s="15">
        <v>2.29E-2</v>
      </c>
      <c r="F11" s="16" t="s">
        <v>9</v>
      </c>
      <c r="G11" s="14">
        <v>22134</v>
      </c>
      <c r="H11" s="16">
        <v>0.97</v>
      </c>
      <c r="K11" s="11">
        <f>LARGE(B21:C21,1)/(B21+C21)</f>
        <v>0.55296469020652894</v>
      </c>
    </row>
    <row r="12" spans="1:21" ht="15" thickBot="1">
      <c r="A12" s="16">
        <v>7</v>
      </c>
      <c r="B12" s="15">
        <v>3.15E-2</v>
      </c>
      <c r="C12" s="15">
        <v>5.8999999999999997E-2</v>
      </c>
      <c r="D12" s="15">
        <v>4.53E-2</v>
      </c>
      <c r="F12" s="16" t="s">
        <v>10</v>
      </c>
      <c r="G12" s="14">
        <v>19673</v>
      </c>
      <c r="H12" s="16">
        <v>0.86</v>
      </c>
    </row>
    <row r="13" spans="1:21" ht="15" thickBot="1">
      <c r="A13" s="16">
        <v>8</v>
      </c>
      <c r="B13" s="15">
        <v>4.5699999999999998E-2</v>
      </c>
      <c r="C13" s="15">
        <v>6.83E-2</v>
      </c>
      <c r="D13" s="15">
        <v>5.7099999999999998E-2</v>
      </c>
      <c r="F13" s="16" t="s">
        <v>11</v>
      </c>
      <c r="G13" s="14">
        <v>17987</v>
      </c>
      <c r="H13" s="16">
        <v>0.79</v>
      </c>
    </row>
    <row r="14" spans="1:21" ht="15" thickBot="1">
      <c r="A14" s="16">
        <v>9</v>
      </c>
      <c r="B14" s="15">
        <v>5.5599999999999997E-2</v>
      </c>
      <c r="C14" s="15">
        <v>7.1099999999999997E-2</v>
      </c>
      <c r="D14" s="15">
        <v>6.3399999999999998E-2</v>
      </c>
      <c r="F14" s="16" t="s">
        <v>12</v>
      </c>
      <c r="G14" s="14">
        <v>22093</v>
      </c>
      <c r="H14" s="16">
        <v>0.97</v>
      </c>
    </row>
    <row r="15" spans="1:21" ht="15" thickBot="1">
      <c r="A15" s="16">
        <v>10</v>
      </c>
      <c r="B15" s="15">
        <v>5.9200000000000003E-2</v>
      </c>
      <c r="C15" s="15">
        <v>6.8699999999999997E-2</v>
      </c>
      <c r="D15" s="15">
        <v>6.3899999999999998E-2</v>
      </c>
      <c r="F15" s="16" t="s">
        <v>13</v>
      </c>
      <c r="G15" s="14">
        <v>22974</v>
      </c>
      <c r="H15" s="16">
        <v>1.01</v>
      </c>
    </row>
    <row r="16" spans="1:21" ht="15" thickBot="1">
      <c r="A16" s="16">
        <v>11</v>
      </c>
      <c r="B16" s="15">
        <v>5.8599999999999999E-2</v>
      </c>
      <c r="C16" s="15">
        <v>6.93E-2</v>
      </c>
      <c r="D16" s="15">
        <v>6.4000000000000001E-2</v>
      </c>
      <c r="F16" s="16" t="s">
        <v>14</v>
      </c>
      <c r="G16" s="14">
        <v>22949</v>
      </c>
      <c r="H16" s="16">
        <v>1.01</v>
      </c>
    </row>
    <row r="17" spans="1:14" ht="15" thickBot="1">
      <c r="A17" s="16">
        <v>12</v>
      </c>
      <c r="B17" s="15">
        <v>5.8700000000000002E-2</v>
      </c>
      <c r="C17" s="15">
        <v>6.8699999999999997E-2</v>
      </c>
      <c r="D17" s="15">
        <v>6.3700000000000007E-2</v>
      </c>
    </row>
    <row r="18" spans="1:14" ht="15" thickBot="1">
      <c r="A18" s="16">
        <v>13</v>
      </c>
      <c r="B18" s="15">
        <v>6.1899999999999997E-2</v>
      </c>
      <c r="C18" s="15">
        <v>6.7000000000000004E-2</v>
      </c>
      <c r="D18" s="15">
        <v>6.4500000000000002E-2</v>
      </c>
    </row>
    <row r="19" spans="1:14" ht="15" thickBot="1">
      <c r="A19" s="16">
        <v>14</v>
      </c>
      <c r="B19" s="15">
        <v>7.0999999999999994E-2</v>
      </c>
      <c r="C19" s="15">
        <v>6.5799999999999997E-2</v>
      </c>
      <c r="D19" s="15">
        <v>6.8400000000000002E-2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7.9000000000000001E-2</v>
      </c>
      <c r="C20" s="15">
        <v>6.7400000000000002E-2</v>
      </c>
      <c r="D20" s="15">
        <v>7.3200000000000001E-2</v>
      </c>
      <c r="F20" s="16" t="s">
        <v>17</v>
      </c>
      <c r="G20" s="14">
        <v>21865</v>
      </c>
      <c r="H20" s="16">
        <v>0.97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22.2" thickBot="1">
      <c r="A21" s="16">
        <v>16</v>
      </c>
      <c r="B21" s="15">
        <v>8.3000000000000004E-2</v>
      </c>
      <c r="C21" s="15">
        <v>6.7100000000000007E-2</v>
      </c>
      <c r="D21" s="15">
        <v>7.4999999999999997E-2</v>
      </c>
      <c r="F21" s="16" t="s">
        <v>18</v>
      </c>
      <c r="G21" s="14">
        <v>21685</v>
      </c>
      <c r="H21" s="16">
        <v>0.96</v>
      </c>
      <c r="J21" s="16">
        <v>5</v>
      </c>
      <c r="K21" s="16">
        <v>2079</v>
      </c>
      <c r="L21" s="17">
        <v>42033</v>
      </c>
      <c r="M21" s="16" t="s">
        <v>38</v>
      </c>
      <c r="N21" s="5">
        <f t="shared" ref="N21:N28" si="0">K21/$F$2</f>
        <v>9.2812500000000006E-2</v>
      </c>
    </row>
    <row r="22" spans="1:14" ht="22.2" thickBot="1">
      <c r="A22" s="16">
        <v>17</v>
      </c>
      <c r="B22" s="15">
        <v>7.3300000000000004E-2</v>
      </c>
      <c r="C22" s="15">
        <v>6.6500000000000004E-2</v>
      </c>
      <c r="D22" s="15">
        <v>6.9900000000000004E-2</v>
      </c>
      <c r="F22" s="16" t="s">
        <v>19</v>
      </c>
      <c r="G22" s="14">
        <v>21925</v>
      </c>
      <c r="H22" s="16">
        <v>0.97</v>
      </c>
      <c r="J22" s="16">
        <v>10</v>
      </c>
      <c r="K22" s="16">
        <v>2052</v>
      </c>
      <c r="L22" s="17">
        <v>42062</v>
      </c>
      <c r="M22" s="16" t="s">
        <v>38</v>
      </c>
      <c r="N22" s="5">
        <f t="shared" si="0"/>
        <v>9.1607142857142859E-2</v>
      </c>
    </row>
    <row r="23" spans="1:14" ht="22.2" thickBot="1">
      <c r="A23" s="16">
        <v>18</v>
      </c>
      <c r="B23" s="15">
        <v>6.1400000000000003E-2</v>
      </c>
      <c r="C23" s="15">
        <v>5.9299999999999999E-2</v>
      </c>
      <c r="D23" s="15">
        <v>6.0299999999999999E-2</v>
      </c>
      <c r="F23" s="16" t="s">
        <v>20</v>
      </c>
      <c r="G23" s="14">
        <v>22173</v>
      </c>
      <c r="H23" s="16">
        <v>0.98</v>
      </c>
      <c r="J23" s="16">
        <v>20</v>
      </c>
      <c r="K23" s="16">
        <v>2018</v>
      </c>
      <c r="L23" s="17">
        <v>42111</v>
      </c>
      <c r="M23" s="16" t="s">
        <v>38</v>
      </c>
      <c r="N23" s="5">
        <f t="shared" si="0"/>
        <v>9.0089285714285719E-2</v>
      </c>
    </row>
    <row r="24" spans="1:14" ht="22.2" thickBot="1">
      <c r="A24" s="16">
        <v>19</v>
      </c>
      <c r="B24" s="15">
        <v>5.1799999999999999E-2</v>
      </c>
      <c r="C24" s="15">
        <v>4.8000000000000001E-2</v>
      </c>
      <c r="D24" s="15">
        <v>4.99E-2</v>
      </c>
      <c r="F24" s="16" t="s">
        <v>21</v>
      </c>
      <c r="G24" s="14">
        <v>22422</v>
      </c>
      <c r="H24" s="16">
        <v>0.99</v>
      </c>
      <c r="J24" s="16">
        <v>30</v>
      </c>
      <c r="K24" s="16">
        <v>1996</v>
      </c>
      <c r="L24" s="17">
        <v>42013</v>
      </c>
      <c r="M24" s="16" t="s">
        <v>38</v>
      </c>
      <c r="N24" s="5">
        <f t="shared" si="0"/>
        <v>8.9107142857142857E-2</v>
      </c>
    </row>
    <row r="25" spans="1:14" ht="22.2" thickBot="1">
      <c r="A25" s="16">
        <v>20</v>
      </c>
      <c r="B25" s="15">
        <v>4.9000000000000002E-2</v>
      </c>
      <c r="C25" s="15">
        <v>3.5799999999999998E-2</v>
      </c>
      <c r="D25" s="15">
        <v>4.24E-2</v>
      </c>
      <c r="F25" s="16" t="s">
        <v>22</v>
      </c>
      <c r="G25" s="14">
        <v>24001</v>
      </c>
      <c r="H25" s="16">
        <v>1.06</v>
      </c>
      <c r="J25" s="16">
        <v>50</v>
      </c>
      <c r="K25" s="16">
        <v>1969</v>
      </c>
      <c r="L25" s="17">
        <v>42368</v>
      </c>
      <c r="M25" s="16" t="s">
        <v>38</v>
      </c>
      <c r="N25" s="5">
        <f t="shared" si="0"/>
        <v>8.790178571428571E-2</v>
      </c>
    </row>
    <row r="26" spans="1:14" ht="22.2" thickBot="1">
      <c r="A26" s="16">
        <v>21</v>
      </c>
      <c r="B26" s="15">
        <v>4.4999999999999998E-2</v>
      </c>
      <c r="C26" s="15">
        <v>2.8299999999999999E-2</v>
      </c>
      <c r="D26" s="15">
        <v>3.6600000000000001E-2</v>
      </c>
      <c r="F26" s="16" t="s">
        <v>23</v>
      </c>
      <c r="G26" s="14">
        <v>24242</v>
      </c>
      <c r="H26" s="16">
        <v>1.07</v>
      </c>
      <c r="J26" s="16">
        <v>100</v>
      </c>
      <c r="K26" s="16">
        <v>1925</v>
      </c>
      <c r="L26" s="17">
        <v>42038</v>
      </c>
      <c r="M26" s="16" t="s">
        <v>44</v>
      </c>
      <c r="N26" s="5">
        <f t="shared" si="0"/>
        <v>8.59375E-2</v>
      </c>
    </row>
    <row r="27" spans="1:14" ht="22.2" thickBot="1">
      <c r="A27" s="16">
        <v>22</v>
      </c>
      <c r="B27" s="15">
        <v>3.7900000000000003E-2</v>
      </c>
      <c r="C27" s="15">
        <v>0.02</v>
      </c>
      <c r="D27" s="15">
        <v>2.8899999999999999E-2</v>
      </c>
      <c r="J27" s="16">
        <v>150</v>
      </c>
      <c r="K27" s="16">
        <v>1896</v>
      </c>
      <c r="L27" s="17">
        <v>42109</v>
      </c>
      <c r="M27" s="16" t="s">
        <v>44</v>
      </c>
      <c r="N27" s="5">
        <f t="shared" si="0"/>
        <v>8.4642857142857145E-2</v>
      </c>
    </row>
    <row r="28" spans="1:14" ht="22.2" thickBot="1">
      <c r="A28" s="16">
        <v>23</v>
      </c>
      <c r="B28" s="15">
        <v>2.1999999999999999E-2</v>
      </c>
      <c r="C28" s="15">
        <v>1.17E-2</v>
      </c>
      <c r="D28" s="15">
        <v>1.6799999999999999E-2</v>
      </c>
      <c r="J28" s="16">
        <v>200</v>
      </c>
      <c r="K28" s="16">
        <v>1870</v>
      </c>
      <c r="L28" s="17">
        <v>42022</v>
      </c>
      <c r="M28" s="16" t="s">
        <v>38</v>
      </c>
      <c r="N28" s="5">
        <f t="shared" si="0"/>
        <v>8.3482142857142852E-2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Y13" sqref="Y13"/>
    </sheetView>
  </sheetViews>
  <sheetFormatPr defaultRowHeight="14.4"/>
  <cols>
    <col min="1" max="4" width="5.6640625" customWidth="1"/>
    <col min="5" max="5" width="1.88671875" customWidth="1"/>
    <col min="6" max="6" width="12.33203125" customWidth="1"/>
    <col min="7" max="7" width="12.33203125" hidden="1" customWidth="1"/>
    <col min="8" max="8" width="6.88671875" customWidth="1"/>
    <col min="9" max="9" width="2.88671875" customWidth="1"/>
    <col min="10" max="10" width="6.6640625" customWidth="1"/>
    <col min="11" max="11" width="6.33203125" customWidth="1"/>
    <col min="12" max="13" width="7.33203125" hidden="1" customWidth="1"/>
    <col min="14" max="14" width="6.6640625" customWidth="1"/>
  </cols>
  <sheetData>
    <row r="1" spans="1:21" ht="23.4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>
      <c r="D2" s="8" t="s">
        <v>39</v>
      </c>
      <c r="F2" s="10">
        <v>52300</v>
      </c>
      <c r="H2" s="7" t="s">
        <v>30</v>
      </c>
    </row>
    <row r="3" spans="1:21" ht="15" thickBot="1"/>
    <row r="4" spans="1:21" ht="15" thickBot="1">
      <c r="A4" s="2" t="s">
        <v>15</v>
      </c>
      <c r="B4" s="6" t="s">
        <v>32</v>
      </c>
      <c r="C4" s="18" t="s">
        <v>33</v>
      </c>
      <c r="D4" s="3" t="s">
        <v>24</v>
      </c>
      <c r="F4" s="1" t="s">
        <v>0</v>
      </c>
      <c r="G4" s="1" t="s">
        <v>1</v>
      </c>
      <c r="H4" s="1" t="s">
        <v>2</v>
      </c>
      <c r="J4" s="95" t="s">
        <v>34</v>
      </c>
      <c r="K4" s="96"/>
      <c r="L4" s="96"/>
      <c r="M4" s="96"/>
      <c r="N4" s="97"/>
    </row>
    <row r="5" spans="1:21" ht="15" thickBot="1">
      <c r="A5" s="16">
        <v>0</v>
      </c>
      <c r="B5" s="15">
        <v>8.0000000000000002E-3</v>
      </c>
      <c r="C5" s="15">
        <v>7.1000000000000004E-3</v>
      </c>
      <c r="D5" s="15">
        <v>7.6E-3</v>
      </c>
      <c r="F5" s="16" t="s">
        <v>3</v>
      </c>
      <c r="G5" s="14">
        <v>54387</v>
      </c>
      <c r="H5" s="16">
        <v>1.04</v>
      </c>
      <c r="J5" s="98" t="s">
        <v>29</v>
      </c>
      <c r="K5" s="99"/>
      <c r="L5" s="99"/>
      <c r="M5" s="99"/>
      <c r="N5" s="100"/>
    </row>
    <row r="6" spans="1:21" ht="15" thickBot="1">
      <c r="A6" s="16">
        <v>1</v>
      </c>
      <c r="B6" s="15">
        <v>5.1000000000000004E-3</v>
      </c>
      <c r="C6" s="15">
        <v>4.7000000000000002E-3</v>
      </c>
      <c r="D6" s="15">
        <v>4.8999999999999998E-3</v>
      </c>
      <c r="F6" s="16" t="s">
        <v>4</v>
      </c>
      <c r="G6" s="14">
        <v>56455</v>
      </c>
      <c r="H6" s="16">
        <v>1.08</v>
      </c>
      <c r="J6" s="12" t="s">
        <v>35</v>
      </c>
      <c r="K6" s="13">
        <f>LARGE((K8,K9),1)</f>
        <v>0.54329371816638372</v>
      </c>
      <c r="N6" s="13" t="str">
        <f>IF((B11+B12)&gt;(C11+C12),B4,C4)</f>
        <v>SB</v>
      </c>
    </row>
    <row r="7" spans="1:21" ht="15" thickBot="1">
      <c r="A7" s="16">
        <v>2</v>
      </c>
      <c r="B7" s="15">
        <v>3.8999999999999998E-3</v>
      </c>
      <c r="C7" s="15">
        <v>4.0000000000000001E-3</v>
      </c>
      <c r="D7" s="15">
        <v>4.0000000000000001E-3</v>
      </c>
      <c r="F7" s="16" t="s">
        <v>5</v>
      </c>
      <c r="G7" s="14">
        <v>56537</v>
      </c>
      <c r="H7" s="16">
        <v>1.08</v>
      </c>
      <c r="J7" s="4" t="s">
        <v>36</v>
      </c>
      <c r="K7" s="13">
        <f>LARGE((K10,K11),1)</f>
        <v>0.50402144772117963</v>
      </c>
      <c r="N7" s="13" t="str">
        <f>IF((B20+B21)&gt;(C20+C21),B4,C4)</f>
        <v>NB</v>
      </c>
    </row>
    <row r="8" spans="1:21" ht="15" thickBot="1">
      <c r="A8" s="16">
        <v>3</v>
      </c>
      <c r="B8" s="15">
        <v>2.7000000000000001E-3</v>
      </c>
      <c r="C8" s="15">
        <v>3.0000000000000001E-3</v>
      </c>
      <c r="D8" s="15">
        <v>2.8999999999999998E-3</v>
      </c>
      <c r="F8" s="16" t="s">
        <v>6</v>
      </c>
      <c r="G8" s="14">
        <v>53377</v>
      </c>
      <c r="H8" s="16">
        <v>1.02</v>
      </c>
      <c r="K8" s="11">
        <f>LARGE(B11:C11,1)/(B11+C11)</f>
        <v>0.54329371816638372</v>
      </c>
    </row>
    <row r="9" spans="1:21" ht="15" thickBot="1">
      <c r="A9" s="16">
        <v>4</v>
      </c>
      <c r="B9" s="15">
        <v>3.8999999999999998E-3</v>
      </c>
      <c r="C9" s="15">
        <v>4.4999999999999997E-3</v>
      </c>
      <c r="D9" s="15">
        <v>4.1000000000000003E-3</v>
      </c>
      <c r="F9" s="16" t="s">
        <v>7</v>
      </c>
      <c r="G9" s="14">
        <v>50564</v>
      </c>
      <c r="H9" s="16">
        <v>0.96</v>
      </c>
      <c r="K9" s="11">
        <f>LARGE(B12:C12,1)/(B12+C12)</f>
        <v>0.50256937307297023</v>
      </c>
    </row>
    <row r="10" spans="1:21" ht="15" thickBot="1">
      <c r="A10" s="16">
        <v>5</v>
      </c>
      <c r="B10" s="15">
        <v>9.2999999999999992E-3</v>
      </c>
      <c r="C10" s="15">
        <v>1.14E-2</v>
      </c>
      <c r="D10" s="15">
        <v>1.0200000000000001E-2</v>
      </c>
      <c r="F10" s="16" t="s">
        <v>8</v>
      </c>
      <c r="G10" s="14">
        <v>49624</v>
      </c>
      <c r="H10" s="16">
        <v>0.95</v>
      </c>
      <c r="K10" s="11">
        <f>LARGE(B20:C20,1)/(B20+C20)</f>
        <v>0.50033046926635827</v>
      </c>
    </row>
    <row r="11" spans="1:21" ht="15" thickBot="1">
      <c r="A11" s="16">
        <v>6</v>
      </c>
      <c r="B11" s="15">
        <v>2.69E-2</v>
      </c>
      <c r="C11" s="15">
        <v>3.2000000000000001E-2</v>
      </c>
      <c r="D11" s="15">
        <v>2.92E-2</v>
      </c>
      <c r="F11" s="16" t="s">
        <v>9</v>
      </c>
      <c r="G11" s="14">
        <v>49046</v>
      </c>
      <c r="H11" s="16">
        <v>0.93</v>
      </c>
      <c r="K11" s="11">
        <f>LARGE(B21:C21,1)/(B21+C21)</f>
        <v>0.50402144772117963</v>
      </c>
    </row>
    <row r="12" spans="1:21" ht="15" thickBot="1">
      <c r="A12" s="16">
        <v>7</v>
      </c>
      <c r="B12" s="15">
        <v>4.8399999999999999E-2</v>
      </c>
      <c r="C12" s="15">
        <v>4.8899999999999999E-2</v>
      </c>
      <c r="D12" s="15">
        <v>4.8599999999999997E-2</v>
      </c>
      <c r="F12" s="16" t="s">
        <v>10</v>
      </c>
      <c r="G12" s="14">
        <v>49594</v>
      </c>
      <c r="H12" s="16">
        <v>0.95</v>
      </c>
    </row>
    <row r="13" spans="1:21" ht="15" thickBot="1">
      <c r="A13" s="16">
        <v>8</v>
      </c>
      <c r="B13" s="15">
        <v>5.04E-2</v>
      </c>
      <c r="C13" s="15">
        <v>4.9599999999999998E-2</v>
      </c>
      <c r="D13" s="15">
        <v>0.05</v>
      </c>
      <c r="F13" s="16" t="s">
        <v>11</v>
      </c>
      <c r="G13" s="14">
        <v>50344</v>
      </c>
      <c r="H13" s="16">
        <v>0.96</v>
      </c>
    </row>
    <row r="14" spans="1:21" ht="15" thickBot="1">
      <c r="A14" s="16">
        <v>9</v>
      </c>
      <c r="B14" s="15">
        <v>5.1799999999999999E-2</v>
      </c>
      <c r="C14" s="15">
        <v>4.9799999999999997E-2</v>
      </c>
      <c r="D14" s="15">
        <v>5.0900000000000001E-2</v>
      </c>
      <c r="F14" s="16" t="s">
        <v>12</v>
      </c>
      <c r="G14" s="14">
        <v>53329</v>
      </c>
      <c r="H14" s="16">
        <v>1.02</v>
      </c>
    </row>
    <row r="15" spans="1:21" ht="15" thickBot="1">
      <c r="A15" s="16">
        <v>10</v>
      </c>
      <c r="B15" s="15">
        <v>6.1199999999999997E-2</v>
      </c>
      <c r="C15" s="15">
        <v>5.9200000000000003E-2</v>
      </c>
      <c r="D15" s="15">
        <v>6.0299999999999999E-2</v>
      </c>
      <c r="F15" s="16" t="s">
        <v>13</v>
      </c>
      <c r="G15" s="14">
        <v>52376</v>
      </c>
      <c r="H15" s="16">
        <v>1</v>
      </c>
    </row>
    <row r="16" spans="1:21" ht="15" thickBot="1">
      <c r="A16" s="16">
        <v>11</v>
      </c>
      <c r="B16" s="15">
        <v>7.0400000000000004E-2</v>
      </c>
      <c r="C16" s="15">
        <v>7.0900000000000005E-2</v>
      </c>
      <c r="D16" s="15">
        <v>7.0599999999999996E-2</v>
      </c>
      <c r="F16" s="16" t="s">
        <v>14</v>
      </c>
      <c r="G16" s="14">
        <v>54567</v>
      </c>
      <c r="H16" s="16">
        <v>1.04</v>
      </c>
    </row>
    <row r="17" spans="1:14" ht="15" thickBot="1">
      <c r="A17" s="16">
        <v>12</v>
      </c>
      <c r="B17" s="15">
        <v>7.7899999999999997E-2</v>
      </c>
      <c r="C17" s="15">
        <v>8.0299999999999996E-2</v>
      </c>
      <c r="D17" s="15">
        <v>7.9000000000000001E-2</v>
      </c>
    </row>
    <row r="18" spans="1:14" ht="15" thickBot="1">
      <c r="A18" s="16">
        <v>13</v>
      </c>
      <c r="B18" s="15">
        <v>7.7899999999999997E-2</v>
      </c>
      <c r="C18" s="15">
        <v>7.8E-2</v>
      </c>
      <c r="D18" s="15">
        <v>7.7899999999999997E-2</v>
      </c>
    </row>
    <row r="19" spans="1:14" ht="15" thickBot="1">
      <c r="A19" s="16">
        <v>14</v>
      </c>
      <c r="B19" s="15">
        <v>7.6499999999999999E-2</v>
      </c>
      <c r="C19" s="15">
        <v>7.5899999999999995E-2</v>
      </c>
      <c r="D19" s="15">
        <v>7.6200000000000004E-2</v>
      </c>
      <c r="F19" s="1" t="s">
        <v>16</v>
      </c>
      <c r="G19" s="1" t="s">
        <v>1</v>
      </c>
      <c r="H19" s="1" t="s">
        <v>2</v>
      </c>
      <c r="J19" s="102" t="s">
        <v>25</v>
      </c>
      <c r="K19" s="103"/>
      <c r="L19" s="103"/>
      <c r="M19" s="103"/>
      <c r="N19" s="104"/>
    </row>
    <row r="20" spans="1:14" ht="15" thickBot="1">
      <c r="A20" s="16">
        <v>15</v>
      </c>
      <c r="B20" s="15">
        <v>7.5700000000000003E-2</v>
      </c>
      <c r="C20" s="15">
        <v>7.5600000000000001E-2</v>
      </c>
      <c r="D20" s="15">
        <v>7.5700000000000003E-2</v>
      </c>
      <c r="F20" s="16" t="s">
        <v>17</v>
      </c>
      <c r="G20" s="14">
        <v>36501</v>
      </c>
      <c r="H20" s="16">
        <v>0.7</v>
      </c>
      <c r="J20" s="9" t="s">
        <v>26</v>
      </c>
      <c r="K20" s="9" t="s">
        <v>27</v>
      </c>
      <c r="L20" s="9" t="s">
        <v>28</v>
      </c>
      <c r="M20" s="9" t="s">
        <v>15</v>
      </c>
      <c r="N20" s="9" t="s">
        <v>29</v>
      </c>
    </row>
    <row r="21" spans="1:14" ht="22.2" thickBot="1">
      <c r="A21" s="16">
        <v>16</v>
      </c>
      <c r="B21" s="15">
        <v>7.5200000000000003E-2</v>
      </c>
      <c r="C21" s="15">
        <v>7.3999999999999996E-2</v>
      </c>
      <c r="D21" s="15">
        <v>7.46E-2</v>
      </c>
      <c r="F21" s="16" t="s">
        <v>18</v>
      </c>
      <c r="G21" s="14">
        <v>53525</v>
      </c>
      <c r="H21" s="16">
        <v>1.02</v>
      </c>
      <c r="J21" s="16">
        <v>5</v>
      </c>
      <c r="K21" s="16">
        <v>4856</v>
      </c>
      <c r="L21" s="17">
        <v>42062</v>
      </c>
      <c r="M21" s="16" t="s">
        <v>46</v>
      </c>
      <c r="N21" s="5">
        <f t="shared" ref="N21:N28" si="0">K21/$F$2</f>
        <v>9.2848948374761001E-2</v>
      </c>
    </row>
    <row r="22" spans="1:14" ht="22.2" thickBot="1">
      <c r="A22" s="16">
        <v>17</v>
      </c>
      <c r="B22" s="15">
        <v>7.4099999999999999E-2</v>
      </c>
      <c r="C22" s="15">
        <v>7.2499999999999995E-2</v>
      </c>
      <c r="D22" s="15">
        <v>7.3400000000000007E-2</v>
      </c>
      <c r="F22" s="16" t="s">
        <v>19</v>
      </c>
      <c r="G22" s="14">
        <v>56081</v>
      </c>
      <c r="H22" s="16">
        <v>1.07</v>
      </c>
      <c r="J22" s="16">
        <v>10</v>
      </c>
      <c r="K22" s="16">
        <v>4807</v>
      </c>
      <c r="L22" s="17">
        <v>42019</v>
      </c>
      <c r="M22" s="16" t="s">
        <v>45</v>
      </c>
      <c r="N22" s="5">
        <f t="shared" si="0"/>
        <v>9.1912045889101332E-2</v>
      </c>
    </row>
    <row r="23" spans="1:14" ht="22.2" thickBot="1">
      <c r="A23" s="16">
        <v>18</v>
      </c>
      <c r="B23" s="15">
        <v>5.8099999999999999E-2</v>
      </c>
      <c r="C23" s="15">
        <v>5.7599999999999998E-2</v>
      </c>
      <c r="D23" s="15">
        <v>5.79E-2</v>
      </c>
      <c r="F23" s="16" t="s">
        <v>20</v>
      </c>
      <c r="G23" s="14">
        <v>56434</v>
      </c>
      <c r="H23" s="16">
        <v>1.08</v>
      </c>
      <c r="J23" s="16">
        <v>20</v>
      </c>
      <c r="K23" s="16">
        <v>4764</v>
      </c>
      <c r="L23" s="17">
        <v>42041</v>
      </c>
      <c r="M23" s="16" t="s">
        <v>52</v>
      </c>
      <c r="N23" s="5">
        <f t="shared" si="0"/>
        <v>9.1089866156787769E-2</v>
      </c>
    </row>
    <row r="24" spans="1:14" ht="22.2" thickBot="1">
      <c r="A24" s="16">
        <v>19</v>
      </c>
      <c r="B24" s="15">
        <v>4.5100000000000001E-2</v>
      </c>
      <c r="C24" s="15">
        <v>4.5100000000000001E-2</v>
      </c>
      <c r="D24" s="15">
        <v>4.5100000000000001E-2</v>
      </c>
      <c r="F24" s="16" t="s">
        <v>21</v>
      </c>
      <c r="G24" s="14">
        <v>55519</v>
      </c>
      <c r="H24" s="16">
        <v>1.06</v>
      </c>
      <c r="J24" s="16">
        <v>30</v>
      </c>
      <c r="K24" s="16">
        <v>4739</v>
      </c>
      <c r="L24" s="17">
        <v>42038</v>
      </c>
      <c r="M24" s="16" t="s">
        <v>52</v>
      </c>
      <c r="N24" s="5">
        <f t="shared" si="0"/>
        <v>9.0611854684512425E-2</v>
      </c>
    </row>
    <row r="25" spans="1:14" ht="22.2" thickBot="1">
      <c r="A25" s="16">
        <v>20</v>
      </c>
      <c r="B25" s="15">
        <v>3.5999999999999997E-2</v>
      </c>
      <c r="C25" s="15">
        <v>3.56E-2</v>
      </c>
      <c r="D25" s="15">
        <v>3.5799999999999998E-2</v>
      </c>
      <c r="F25" s="16" t="s">
        <v>22</v>
      </c>
      <c r="G25" s="14">
        <v>58609</v>
      </c>
      <c r="H25" s="16">
        <v>1.1200000000000001</v>
      </c>
      <c r="J25" s="16">
        <v>50</v>
      </c>
      <c r="K25" s="16">
        <v>4691</v>
      </c>
      <c r="L25" s="17">
        <v>42012</v>
      </c>
      <c r="M25" s="16" t="s">
        <v>45</v>
      </c>
      <c r="N25" s="5">
        <f t="shared" si="0"/>
        <v>8.969407265774379E-2</v>
      </c>
    </row>
    <row r="26" spans="1:14" ht="22.2" thickBot="1">
      <c r="A26" s="16">
        <v>21</v>
      </c>
      <c r="B26" s="15">
        <v>2.8799999999999999E-2</v>
      </c>
      <c r="C26" s="15">
        <v>2.9000000000000001E-2</v>
      </c>
      <c r="D26" s="15">
        <v>2.8899999999999999E-2</v>
      </c>
      <c r="F26" s="16" t="s">
        <v>23</v>
      </c>
      <c r="G26" s="14">
        <v>49573</v>
      </c>
      <c r="H26" s="16">
        <v>0.94</v>
      </c>
      <c r="J26" s="16">
        <v>100</v>
      </c>
      <c r="K26" s="16">
        <v>4619</v>
      </c>
      <c r="L26" s="17">
        <v>42011</v>
      </c>
      <c r="M26" s="16" t="s">
        <v>45</v>
      </c>
      <c r="N26" s="5">
        <f t="shared" si="0"/>
        <v>8.8317399617590817E-2</v>
      </c>
    </row>
    <row r="27" spans="1:14" ht="22.2" thickBot="1">
      <c r="A27" s="16">
        <v>22</v>
      </c>
      <c r="B27" s="15">
        <v>1.9900000000000001E-2</v>
      </c>
      <c r="C27" s="15">
        <v>1.9599999999999999E-2</v>
      </c>
      <c r="D27" s="15">
        <v>1.9800000000000002E-2</v>
      </c>
      <c r="J27" s="16">
        <v>150</v>
      </c>
      <c r="K27" s="16">
        <v>4571</v>
      </c>
      <c r="L27" s="17">
        <v>42032</v>
      </c>
      <c r="M27" s="16" t="s">
        <v>46</v>
      </c>
      <c r="N27" s="5">
        <f t="shared" si="0"/>
        <v>8.7399617590822182E-2</v>
      </c>
    </row>
    <row r="28" spans="1:14" ht="22.2" thickBot="1">
      <c r="A28" s="16">
        <v>23</v>
      </c>
      <c r="B28" s="15">
        <v>1.2800000000000001E-2</v>
      </c>
      <c r="C28" s="15">
        <v>1.17E-2</v>
      </c>
      <c r="D28" s="15">
        <v>1.23E-2</v>
      </c>
      <c r="J28" s="16">
        <v>200</v>
      </c>
      <c r="K28" s="16">
        <v>4536</v>
      </c>
      <c r="L28" s="17">
        <v>42075</v>
      </c>
      <c r="M28" s="16" t="s">
        <v>46</v>
      </c>
      <c r="N28" s="5">
        <f t="shared" si="0"/>
        <v>8.6730401529636708E-2</v>
      </c>
    </row>
  </sheetData>
  <mergeCells count="4">
    <mergeCell ref="A1:U1"/>
    <mergeCell ref="J4:N4"/>
    <mergeCell ref="J5:N5"/>
    <mergeCell ref="J19:N1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42FB92487F443A157514974867485" ma:contentTypeVersion="1" ma:contentTypeDescription="Create a new document." ma:contentTypeScope="" ma:versionID="4785c93fc4ff59b20fd01ae4a73e15e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ACF1D6-240C-4E84-A8C9-0FD3265AD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658D72-2754-4841-9080-BA662FE4A8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1A69D1-F300-45BD-808D-102091D7CB7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76</vt:i4>
      </vt:variant>
      <vt:variant>
        <vt:lpstr>Named Ranges</vt:lpstr>
      </vt:variant>
      <vt:variant>
        <vt:i4>1</vt:i4>
      </vt:variant>
    </vt:vector>
  </HeadingPairs>
  <TitlesOfParts>
    <vt:vector size="77" baseType="lpstr">
      <vt:lpstr>Summary Sheet</vt:lpstr>
      <vt:lpstr>PCS1</vt:lpstr>
      <vt:lpstr>PCS2</vt:lpstr>
      <vt:lpstr>PCS3</vt:lpstr>
      <vt:lpstr>PCS5</vt:lpstr>
      <vt:lpstr>PCS6</vt:lpstr>
      <vt:lpstr>PCS7</vt:lpstr>
      <vt:lpstr>PCS8</vt:lpstr>
      <vt:lpstr>PCS9</vt:lpstr>
      <vt:lpstr>PCS10</vt:lpstr>
      <vt:lpstr>PCS11</vt:lpstr>
      <vt:lpstr>PCS12</vt:lpstr>
      <vt:lpstr>PCS13</vt:lpstr>
      <vt:lpstr>PCS14</vt:lpstr>
      <vt:lpstr>PCS15</vt:lpstr>
      <vt:lpstr>PCS16</vt:lpstr>
      <vt:lpstr>PCS17</vt:lpstr>
      <vt:lpstr>PCS18</vt:lpstr>
      <vt:lpstr>PCS19</vt:lpstr>
      <vt:lpstr>PCS20</vt:lpstr>
      <vt:lpstr>PCS21</vt:lpstr>
      <vt:lpstr>PCS22</vt:lpstr>
      <vt:lpstr>PCS23</vt:lpstr>
      <vt:lpstr>PCS25</vt:lpstr>
      <vt:lpstr>PCS27</vt:lpstr>
      <vt:lpstr>PCS28</vt:lpstr>
      <vt:lpstr>PCS29</vt:lpstr>
      <vt:lpstr>PCS30</vt:lpstr>
      <vt:lpstr>PCS31</vt:lpstr>
      <vt:lpstr>PCS33</vt:lpstr>
      <vt:lpstr>PCS34</vt:lpstr>
      <vt:lpstr>PCS35</vt:lpstr>
      <vt:lpstr>PCS36</vt:lpstr>
      <vt:lpstr>PCS37</vt:lpstr>
      <vt:lpstr>PCS38</vt:lpstr>
      <vt:lpstr>PCS39</vt:lpstr>
      <vt:lpstr>PCS40</vt:lpstr>
      <vt:lpstr>PCS41</vt:lpstr>
      <vt:lpstr>PCS43</vt:lpstr>
      <vt:lpstr>PCS44</vt:lpstr>
      <vt:lpstr>PCS45</vt:lpstr>
      <vt:lpstr>PCS46</vt:lpstr>
      <vt:lpstr>PCS47</vt:lpstr>
      <vt:lpstr>PCS48</vt:lpstr>
      <vt:lpstr>pcs49</vt:lpstr>
      <vt:lpstr>PCS50</vt:lpstr>
      <vt:lpstr>PCS51</vt:lpstr>
      <vt:lpstr>PCS52</vt:lpstr>
      <vt:lpstr>PCS53</vt:lpstr>
      <vt:lpstr>PCS54</vt:lpstr>
      <vt:lpstr>PCS55</vt:lpstr>
      <vt:lpstr>PCS58</vt:lpstr>
      <vt:lpstr>PCS60</vt:lpstr>
      <vt:lpstr>PCS61</vt:lpstr>
      <vt:lpstr>PCS62</vt:lpstr>
      <vt:lpstr>PCS63</vt:lpstr>
      <vt:lpstr>PCS64</vt:lpstr>
      <vt:lpstr>PCS66</vt:lpstr>
      <vt:lpstr>PCS68</vt:lpstr>
      <vt:lpstr>PCS70</vt:lpstr>
      <vt:lpstr>PCS71</vt:lpstr>
      <vt:lpstr>PCS72</vt:lpstr>
      <vt:lpstr>PCS73</vt:lpstr>
      <vt:lpstr>PCS74</vt:lpstr>
      <vt:lpstr>PCS81</vt:lpstr>
      <vt:lpstr>PCS87</vt:lpstr>
      <vt:lpstr>PCS89</vt:lpstr>
      <vt:lpstr>PCS91</vt:lpstr>
      <vt:lpstr>PCS92</vt:lpstr>
      <vt:lpstr>PCS94</vt:lpstr>
      <vt:lpstr>PCS95</vt:lpstr>
      <vt:lpstr>PCS96</vt:lpstr>
      <vt:lpstr>PCS97</vt:lpstr>
      <vt:lpstr>PCS104</vt:lpstr>
      <vt:lpstr>PCS120</vt:lpstr>
      <vt:lpstr>PCS121</vt:lpstr>
      <vt:lpstr>'PCS1'!Print_Area</vt:lpstr>
    </vt:vector>
  </TitlesOfParts>
  <Company>Lee County BOCC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Traffic Count Report</dc:title>
  <dc:creator>Stephen Jansen</dc:creator>
  <cp:lastModifiedBy>jansensm</cp:lastModifiedBy>
  <cp:lastPrinted>2013-03-15T17:06:22Z</cp:lastPrinted>
  <dcterms:created xsi:type="dcterms:W3CDTF">2012-11-30T20:22:57Z</dcterms:created>
  <dcterms:modified xsi:type="dcterms:W3CDTF">2016-02-29T20:53:51Z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0x010100AEC42FB92487F443A157514974867485</vt:lpwstr>
  </property>
</Properties>
</file>