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13_ncr:1_{4AEEB30F-29AE-410D-A6F2-B4D1664740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D39" i="1" s="1"/>
  <c r="E31" i="1"/>
  <c r="E34" i="1" s="1"/>
  <c r="E36" i="1" s="1"/>
  <c r="E39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39" i="1" s="1"/>
  <c r="C39" i="1"/>
  <c r="F6" i="1"/>
  <c r="F34" i="1"/>
</calcChain>
</file>

<file path=xl/sharedStrings.xml><?xml version="1.0" encoding="utf-8"?>
<sst xmlns="http://schemas.openxmlformats.org/spreadsheetml/2006/main" count="65" uniqueCount="62">
  <si>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</si>
  <si>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</si>
  <si>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</si>
  <si>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</si>
  <si>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</si>
  <si>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</si>
  <si>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</si>
  <si>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</si>
  <si>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</si>
  <si>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</si>
  <si>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</si>
  <si>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</si>
  <si>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</si>
  <si>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</si>
  <si>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</si>
  <si>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</si>
  <si>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</si>
  <si>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</si>
  <si>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</si>
  <si>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</si>
  <si>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</si>
  <si>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</si>
  <si>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</si>
  <si>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</si>
  <si>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</si>
  <si>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</si>
  <si>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</si>
  <si>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</si>
  <si>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</si>
  <si>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</si>
  <si>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</si>
  <si>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</si>
  <si>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</si>
  <si>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</si>
  <si>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</si>
  <si>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</si>
  <si>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</si>
  <si>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</si>
  <si>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</si>
  <si>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</si>
  <si>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</si>
  <si>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</si>
  <si>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</si>
  <si>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</si>
  <si>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</si>
  <si>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</si>
  <si>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</si>
  <si>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</si>
  <si>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</si>
  <si>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</si>
  <si>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</si>
  <si>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</si>
  <si>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</si>
  <si>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</si>
  <si>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</si>
  <si>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</si>
  <si>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</si>
  <si>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</si>
  <si>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</si>
  <si>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r>
      <t xml:space="preserve">Live Release Rate  </t>
    </r>
    <r>
      <rPr>
        <b/>
        <i/>
        <sz val="10"/>
        <color rgb="FF000000"/>
        <rFont val="Calibri"/>
        <family val="2"/>
      </rPr>
      <t>(I+J+K+L)/(V)*100</t>
    </r>
  </si>
  <si>
    <t xml:space="preserve">Other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</si>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</sst>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  <font>
      <b/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10" fontId="2" fillId="0" borderId="0" xfId="0" applyNumberFormat="1" applyFont="1" applyFill="1" applyBorder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3" zoomScale="175" zoomScaleNormal="175" workbookViewId="0">
      <selection activeCell="D28" sqref="D28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44795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330</v>
      </c>
      <c r="D6" s="8">
        <f>SUM(D7,D8, D9,D10,D11,D12,D13)</f>
        <v>428</v>
      </c>
      <c r="E6" s="8">
        <f>SUM(E7,E8, E9,E10,E11,E12,E13)</f>
        <v>14</v>
      </c>
      <c r="F6" s="9">
        <f t="shared" ref="F6:F14" si="0">SUM(C6:E6)</f>
        <v>772</v>
      </c>
    </row>
    <row r="7" spans="1:8" x14ac:dyDescent="0.25">
      <c r="A7" s="11" t="s">
        <v>10</v>
      </c>
      <c r="B7" s="12" t="s">
        <v>11</v>
      </c>
      <c r="C7" s="13">
        <v>36</v>
      </c>
      <c r="D7" s="13">
        <v>4</v>
      </c>
      <c r="E7" s="13">
        <v>2</v>
      </c>
      <c r="F7" s="14">
        <f t="shared" si="0"/>
        <v>42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10</v>
      </c>
      <c r="D9" s="13">
        <v>8</v>
      </c>
      <c r="E9" s="13">
        <v>0</v>
      </c>
      <c r="F9" s="14">
        <f t="shared" si="0"/>
        <v>18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5</v>
      </c>
      <c r="E10" s="13">
        <v>0</v>
      </c>
      <c r="F10" s="14">
        <f t="shared" si="0"/>
        <v>5</v>
      </c>
    </row>
    <row r="11" spans="1:8" x14ac:dyDescent="0.25">
      <c r="A11" s="11" t="s">
        <v>18</v>
      </c>
      <c r="B11" s="12" t="s">
        <v>19</v>
      </c>
      <c r="C11" s="13">
        <v>18</v>
      </c>
      <c r="D11" s="13">
        <v>46</v>
      </c>
      <c r="E11" s="13">
        <v>6</v>
      </c>
      <c r="F11" s="14">
        <f t="shared" si="0"/>
        <v>70</v>
      </c>
    </row>
    <row r="12" spans="1:8" x14ac:dyDescent="0.25">
      <c r="A12" s="11" t="s">
        <v>20</v>
      </c>
      <c r="B12" s="12" t="s">
        <v>21</v>
      </c>
      <c r="C12" s="13">
        <v>266</v>
      </c>
      <c r="D12" s="13">
        <v>365</v>
      </c>
      <c r="E12" s="13">
        <v>6</v>
      </c>
      <c r="F12" s="14">
        <f t="shared" si="0"/>
        <v>637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3</v>
      </c>
      <c r="D14" s="13">
        <v>7</v>
      </c>
      <c r="E14" s="13">
        <v>1</v>
      </c>
      <c r="F14" s="14">
        <f t="shared" si="0"/>
        <v>11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2</v>
      </c>
      <c r="E17" s="13">
        <v>0</v>
      </c>
      <c r="F17" s="16">
        <f>SUM(C17:E17)</f>
        <v>2</v>
      </c>
    </row>
    <row r="18" spans="1:6" x14ac:dyDescent="0.25">
      <c r="A18" s="11" t="s">
        <v>30</v>
      </c>
      <c r="B18" s="15" t="s">
        <v>31</v>
      </c>
      <c r="C18" s="13">
        <v>28</v>
      </c>
      <c r="D18" s="13">
        <v>13</v>
      </c>
      <c r="E18" s="13">
        <v>0</v>
      </c>
      <c r="F18" s="16">
        <f>SUM(C18:E18)</f>
        <v>41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358</v>
      </c>
      <c r="D20" s="8">
        <f>SUM(D6,D16, D17, D18)</f>
        <v>443</v>
      </c>
      <c r="E20" s="8">
        <f>SUM(E18,E17,E16,E6)</f>
        <v>14</v>
      </c>
      <c r="F20" s="8">
        <f>SUM(C20:E20)</f>
        <v>815</v>
      </c>
    </row>
    <row r="21" spans="1:6" x14ac:dyDescent="0.25">
      <c r="A21" s="11" t="s">
        <v>34</v>
      </c>
      <c r="B21" s="15" t="s">
        <v>35</v>
      </c>
      <c r="C21" s="13">
        <v>28</v>
      </c>
      <c r="D21" s="13">
        <v>13</v>
      </c>
      <c r="E21" s="13">
        <v>0</v>
      </c>
      <c r="F21" s="16">
        <f>SUM(C21:E21)</f>
        <v>41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330</v>
      </c>
      <c r="D22" s="8">
        <f>SUM(D20-D21)</f>
        <v>430</v>
      </c>
      <c r="E22" s="8">
        <f>SUM(E20-E21)</f>
        <v>14</v>
      </c>
      <c r="F22" s="8">
        <f>SUM(C22,D22,E22)</f>
        <v>774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131</v>
      </c>
      <c r="D25" s="21">
        <v>184</v>
      </c>
      <c r="E25" s="21">
        <v>9</v>
      </c>
      <c r="F25" s="22">
        <f t="shared" ref="F25:F30" si="1">SUM(C25:E25)</f>
        <v>324</v>
      </c>
    </row>
    <row r="26" spans="1:6" x14ac:dyDescent="0.25">
      <c r="A26" s="11" t="s">
        <v>41</v>
      </c>
      <c r="B26" s="15" t="s">
        <v>42</v>
      </c>
      <c r="C26" s="13">
        <v>64</v>
      </c>
      <c r="D26" s="13">
        <v>183</v>
      </c>
      <c r="E26" s="13">
        <v>3</v>
      </c>
      <c r="F26" s="16">
        <f t="shared" si="1"/>
        <v>250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20</v>
      </c>
      <c r="E27" s="13">
        <v>0</v>
      </c>
      <c r="F27" s="16">
        <f t="shared" si="1"/>
        <v>20</v>
      </c>
    </row>
    <row r="28" spans="1:6" x14ac:dyDescent="0.25">
      <c r="A28" s="11" t="s">
        <v>45</v>
      </c>
      <c r="B28" s="15" t="s">
        <v>46</v>
      </c>
      <c r="C28" s="13">
        <v>106</v>
      </c>
      <c r="D28" s="13">
        <v>11</v>
      </c>
      <c r="E28" s="13">
        <v>2</v>
      </c>
      <c r="F28" s="16">
        <f t="shared" si="1"/>
        <v>119</v>
      </c>
    </row>
    <row r="29" spans="1:6" x14ac:dyDescent="0.25">
      <c r="A29" s="11" t="s">
        <v>47</v>
      </c>
      <c r="B29" s="15" t="s">
        <v>48</v>
      </c>
      <c r="C29" s="13">
        <v>75</v>
      </c>
      <c r="D29" s="13">
        <v>106</v>
      </c>
      <c r="E29" s="13">
        <v>1</v>
      </c>
      <c r="F29" s="16">
        <f t="shared" si="1"/>
        <v>182</v>
      </c>
    </row>
    <row r="30" spans="1:6" x14ac:dyDescent="0.25">
      <c r="A30" s="11" t="s">
        <v>49</v>
      </c>
      <c r="B30" s="15" t="s">
        <v>35</v>
      </c>
      <c r="C30" s="23">
        <v>33</v>
      </c>
      <c r="D30" s="23">
        <v>12</v>
      </c>
      <c r="E30" s="23">
        <v>0</v>
      </c>
      <c r="F30" s="16">
        <f t="shared" si="1"/>
        <v>45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42</v>
      </c>
      <c r="D31" s="25">
        <f>SUM(D29-D30)</f>
        <v>94</v>
      </c>
      <c r="E31" s="25">
        <f>SUM(E29-E30)</f>
        <v>1</v>
      </c>
      <c r="F31" s="26">
        <f>SUM(F29-F30)</f>
        <v>137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343</v>
      </c>
      <c r="D34" s="8">
        <f>SUM(D25+D26+D27+D28+D31)</f>
        <v>492</v>
      </c>
      <c r="E34" s="8">
        <f>SUM(E25+E26+E27+E28+E31)</f>
        <v>15</v>
      </c>
      <c r="F34" s="8">
        <f>SUM(C34:E34)</f>
        <v>850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3</v>
      </c>
      <c r="E35" s="13">
        <v>1</v>
      </c>
      <c r="F35" s="16">
        <f>SUM(C35:E35)</f>
        <v>4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343</v>
      </c>
      <c r="D36" s="8">
        <f>SUM(D34:D35)</f>
        <v>495</v>
      </c>
      <c r="E36" s="8">
        <f>SUM(E34:E35)</f>
        <v>16</v>
      </c>
      <c r="F36" s="8">
        <f>SUM(C36:E36)</f>
        <v>854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 t="s">
        <v>59</v>
      </c>
      <c r="C38" s="2" t="s">
        <v>2</v>
      </c>
      <c r="D38" s="2" t="s">
        <v>3</v>
      </c>
      <c r="E38" s="2" t="s">
        <v>60</v>
      </c>
      <c r="F38" s="2" t="s">
        <v>61</v>
      </c>
    </row>
    <row r="39" spans="1:6" x14ac:dyDescent="0.25">
      <c r="C39" s="29">
        <f>SUM(C25,C26,C28)/C36</f>
        <v>0.87755102040816324</v>
      </c>
      <c r="D39" s="29">
        <f>SUM(D25+D26+D27+D28)/D36</f>
        <v>0.804040404040404</v>
      </c>
      <c r="E39" s="29">
        <f>SUM(E25,E26,E27,E28)/E36</f>
        <v>0.875</v>
      </c>
      <c r="F39" s="29">
        <f>SUM(F25,F26,F28)/F36</f>
        <v>0.81147540983606559</v>
      </c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BA93F4E-FF6C-4B72-BB0A-D4893EDE72A0}"/>
</file>

<file path=customXml/itemProps2.xml><?xml version="1.0" encoding="utf-8"?>
<ds:datastoreItem xmlns:ds="http://schemas.openxmlformats.org/officeDocument/2006/customXml" ds:itemID="{6260554A-741B-43DB-89C5-FF6E01E429B1}"/>
</file>

<file path=customXml/itemProps3.xml><?xml version="1.0" encoding="utf-8"?>
<ds:datastoreItem xmlns:ds="http://schemas.openxmlformats.org/officeDocument/2006/customXml" ds:itemID="{5CAAEC7F-A1F2-4825-908F-9EC8EE4C1A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2022-09-20T20:08:38Z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