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fordiakr_lee-county-fl_gov/Documents/Desktop/"/>
    </mc:Choice>
  </mc:AlternateContent>
  <xr:revisionPtr revIDLastSave="0" documentId="8_{3E92FB65-1B9E-4F59-BAFE-375E1D391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<sst xmlns="http://schemas.openxmlformats.org/spreadsheetml/2006/main" count="61" uniqueCount="60">
  <si>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</si>
  <si>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</si>
  <si>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</si>
  <si>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</si>
  <si>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</si>
  <si>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</si>
  <si>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</si>
  <si>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</si>
  <si>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</si>
  <si>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</si>
  <si>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</si>
  <si>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</si>
  <si>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</si>
  <si>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</si>
  <si>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</si>
  <si>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</si>
  <si>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</si>
  <si>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</si>
  <si>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</si>
  <si>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</si>
  <si>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</si>
  <si>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</si>
  <si>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</si>
  <si>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</si>
  <si>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</si>
  <si>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</si>
  <si>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</si>
  <si>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</si>
  <si>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</si>
  <si>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</si>
  <si>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</si>
  <si>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</si>
  <si>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</si>
  <si>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</si>
  <si>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</si>
  <si>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</si>
  <si>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</si>
  <si>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</si>
  <si>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</si>
  <si>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</si>
  <si>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</si>
  <si>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</si>
  <si>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</si>
  <si>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</si>
  <si>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</si>
  <si>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</si>
  <si>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</si>
  <si>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</si>
  <si>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</si>
  <si>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</si>
  <si>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</si>
  <si>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</si>
  <si>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</si>
  <si>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</si>
  <si>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</si>
  <si>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</si>
  <si>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</si>
  <si>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</si>
  <si>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</si>
  <si>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Total animal remaining: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</si>
</sst>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4" zoomScale="175" zoomScaleNormal="175" workbookViewId="0">
      <selection activeCell="C35" sqref="C35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45383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344</v>
      </c>
      <c r="D6" s="8">
        <f>SUM(D7,D8, D9,D10,D11,D12,D13)</f>
        <v>363</v>
      </c>
      <c r="E6" s="8">
        <f>SUM(E7,E8, E9,E10,E11,E12,E13)</f>
        <v>11</v>
      </c>
      <c r="F6" s="9">
        <f t="shared" ref="F6:F14" si="0">SUM(C6:E6)</f>
        <v>718</v>
      </c>
    </row>
    <row r="7" spans="1:8" x14ac:dyDescent="0.25">
      <c r="A7" s="11" t="s">
        <v>10</v>
      </c>
      <c r="B7" s="12" t="s">
        <v>11</v>
      </c>
      <c r="C7" s="13">
        <v>31</v>
      </c>
      <c r="D7" s="13">
        <v>5</v>
      </c>
      <c r="E7" s="13">
        <v>1</v>
      </c>
      <c r="F7" s="14">
        <f t="shared" si="0"/>
        <v>37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10</v>
      </c>
      <c r="D9" s="13">
        <v>4</v>
      </c>
      <c r="E9" s="13">
        <v>0</v>
      </c>
      <c r="F9" s="14">
        <f t="shared" si="0"/>
        <v>14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2</v>
      </c>
      <c r="E10" s="13">
        <v>0</v>
      </c>
      <c r="F10" s="14">
        <f t="shared" si="0"/>
        <v>2</v>
      </c>
    </row>
    <row r="11" spans="1:8" x14ac:dyDescent="0.25">
      <c r="A11" s="11" t="s">
        <v>18</v>
      </c>
      <c r="B11" s="12" t="s">
        <v>19</v>
      </c>
      <c r="C11" s="13">
        <v>42</v>
      </c>
      <c r="D11" s="13">
        <v>14</v>
      </c>
      <c r="E11" s="13">
        <v>0</v>
      </c>
      <c r="F11" s="14">
        <f t="shared" si="0"/>
        <v>56</v>
      </c>
    </row>
    <row r="12" spans="1:8" x14ac:dyDescent="0.25">
      <c r="A12" s="11" t="s">
        <v>20</v>
      </c>
      <c r="B12" s="12" t="s">
        <v>21</v>
      </c>
      <c r="C12" s="13">
        <v>261</v>
      </c>
      <c r="D12" s="13">
        <v>338</v>
      </c>
      <c r="E12" s="13">
        <v>10</v>
      </c>
      <c r="F12" s="14">
        <f t="shared" si="0"/>
        <v>609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8</v>
      </c>
      <c r="D14" s="13">
        <v>5</v>
      </c>
      <c r="E14" s="13">
        <v>1</v>
      </c>
      <c r="F14" s="14">
        <f t="shared" si="0"/>
        <v>14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2</v>
      </c>
      <c r="D16" s="13">
        <v>0</v>
      </c>
      <c r="E16" s="13">
        <v>0</v>
      </c>
      <c r="F16" s="16">
        <f>SUM(C16:E16)</f>
        <v>2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35</v>
      </c>
      <c r="D18" s="13">
        <v>6</v>
      </c>
      <c r="E18" s="13">
        <v>0</v>
      </c>
      <c r="F18" s="16">
        <f>SUM(C18:E18)</f>
        <v>41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381</v>
      </c>
      <c r="D20" s="8">
        <f>SUM(D6,D16, D17, D18)</f>
        <v>369</v>
      </c>
      <c r="E20" s="8">
        <f>SUM(E18,E17,E16,E6)</f>
        <v>11</v>
      </c>
      <c r="F20" s="8">
        <f>SUM(C20:E20)</f>
        <v>761</v>
      </c>
    </row>
    <row r="21" spans="1:6" x14ac:dyDescent="0.25">
      <c r="A21" s="11" t="s">
        <v>34</v>
      </c>
      <c r="B21" s="15" t="s">
        <v>35</v>
      </c>
      <c r="C21" s="13">
        <v>35</v>
      </c>
      <c r="D21" s="13">
        <v>6</v>
      </c>
      <c r="E21" s="13">
        <v>0</v>
      </c>
      <c r="F21" s="16">
        <f>SUM(C21:E21)</f>
        <v>41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346</v>
      </c>
      <c r="D22" s="8">
        <f>SUM(D20-D21)</f>
        <v>363</v>
      </c>
      <c r="E22" s="8">
        <f>SUM(E20-E21)</f>
        <v>11</v>
      </c>
      <c r="F22" s="8">
        <f>SUM(C22,D22,E22)</f>
        <v>720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121</v>
      </c>
      <c r="D25" s="21">
        <v>61</v>
      </c>
      <c r="E25" s="21">
        <v>2</v>
      </c>
      <c r="F25" s="22">
        <f t="shared" ref="F25:F30" si="1">SUM(C25:E25)</f>
        <v>184</v>
      </c>
    </row>
    <row r="26" spans="1:6" x14ac:dyDescent="0.25">
      <c r="A26" s="11" t="s">
        <v>41</v>
      </c>
      <c r="B26" s="15" t="s">
        <v>42</v>
      </c>
      <c r="C26" s="13">
        <v>70</v>
      </c>
      <c r="D26" s="13">
        <v>145</v>
      </c>
      <c r="E26" s="13">
        <v>4</v>
      </c>
      <c r="F26" s="16">
        <f t="shared" si="1"/>
        <v>219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43</v>
      </c>
      <c r="E27" s="13">
        <v>0</v>
      </c>
      <c r="F27" s="16">
        <f t="shared" si="1"/>
        <v>43</v>
      </c>
    </row>
    <row r="28" spans="1:6" x14ac:dyDescent="0.25">
      <c r="A28" s="11" t="s">
        <v>45</v>
      </c>
      <c r="B28" s="15" t="s">
        <v>46</v>
      </c>
      <c r="C28" s="13">
        <v>103</v>
      </c>
      <c r="D28" s="13">
        <v>3</v>
      </c>
      <c r="E28" s="13">
        <v>4</v>
      </c>
      <c r="F28" s="16">
        <f t="shared" si="1"/>
        <v>110</v>
      </c>
    </row>
    <row r="29" spans="1:6" x14ac:dyDescent="0.25">
      <c r="A29" s="11" t="s">
        <v>47</v>
      </c>
      <c r="B29" s="15" t="s">
        <v>48</v>
      </c>
      <c r="C29" s="13">
        <v>89</v>
      </c>
      <c r="D29" s="13">
        <v>118</v>
      </c>
      <c r="E29" s="13">
        <v>5</v>
      </c>
      <c r="F29" s="16">
        <f t="shared" si="1"/>
        <v>212</v>
      </c>
    </row>
    <row r="30" spans="1:6" x14ac:dyDescent="0.25">
      <c r="A30" s="11" t="s">
        <v>49</v>
      </c>
      <c r="B30" s="15" t="s">
        <v>35</v>
      </c>
      <c r="C30" s="23">
        <v>37</v>
      </c>
      <c r="D30" s="23">
        <v>6</v>
      </c>
      <c r="E30" s="23">
        <v>0</v>
      </c>
      <c r="F30" s="16">
        <f t="shared" si="1"/>
        <v>43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52</v>
      </c>
      <c r="D31" s="25">
        <f>SUM(D29-D30)</f>
        <v>112</v>
      </c>
      <c r="E31" s="25">
        <f>SUM(E29-E30)</f>
        <v>5</v>
      </c>
      <c r="F31" s="26">
        <f>SUM(F29-F30)</f>
        <v>169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346</v>
      </c>
      <c r="D34" s="8">
        <f>SUM(D25+D26+D27+D28+D31)</f>
        <v>364</v>
      </c>
      <c r="E34" s="8">
        <f>SUM(E25+E26+E27+E28+E31)</f>
        <v>15</v>
      </c>
      <c r="F34" s="8">
        <f>SUM(C34:E34)</f>
        <v>725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4</v>
      </c>
      <c r="E35" s="13">
        <v>0</v>
      </c>
      <c r="F35" s="16">
        <f>SUM(C35:E35)</f>
        <v>4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346</v>
      </c>
      <c r="D36" s="8">
        <f>SUM(D34:D35)</f>
        <v>368</v>
      </c>
      <c r="E36" s="8">
        <f>SUM(E34:E35)</f>
        <v>15</v>
      </c>
      <c r="F36" s="8">
        <f>SUM(C36:E36)</f>
        <v>729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D6EF61-A03B-4330-AF50-2A5E2B14FB7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F64C3D2-BB3B-4C44-AE20-8DAAF99F1E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15F9E3-64BD-4AD7-AE66-CA660E0EA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Frick, Karen</cp:lastModifiedBy>
  <cp:lastPrinted>2022-05-12T12:53:28Z</cp:lastPrinted>
  <dcterms:created xsi:type="dcterms:W3CDTF">2022-04-15T12:20:12Z</dcterms:created>
  <dcterms:modified xsi:type="dcterms:W3CDTF">2024-06-05T16:21:45Z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