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Procurement Management\WORKAREA\CHRISTY\RFP\RFP200084CJV Custodial Services Century Link\2 - Draft Solicitation Docs\"/>
    </mc:Choice>
  </mc:AlternateContent>
  <bookViews>
    <workbookView xWindow="0" yWindow="0" windowWidth="28800" windowHeight="12885" tabRatio="601"/>
  </bookViews>
  <sheets>
    <sheet name="CenturyLink Sports Complex" sheetId="4" r:id="rId1"/>
    <sheet name="Century Link " sheetId="8" state="hidden" r:id="rId2"/>
  </sheets>
  <definedNames>
    <definedName name="_xlnm.Print_Area" localSheetId="1">'Century Link '!$A$1:$D$78</definedName>
    <definedName name="_xlnm.Print_Area" localSheetId="0">'CenturyLink Sports Complex'!$A$1:$D$77</definedName>
  </definedNames>
  <calcPr calcId="162913" iterate="1" iterateCount="3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8" i="4" l="1"/>
  <c r="D36" i="4" l="1"/>
  <c r="D33" i="4"/>
  <c r="D31" i="4"/>
  <c r="D23" i="4"/>
  <c r="D39" i="4" l="1"/>
  <c r="D35" i="4"/>
  <c r="D59" i="4" l="1"/>
  <c r="D58" i="4"/>
  <c r="D66" i="4"/>
  <c r="D65" i="4"/>
  <c r="D63" i="4"/>
  <c r="D62" i="4"/>
  <c r="D56" i="4"/>
  <c r="D55" i="4"/>
  <c r="D52" i="4"/>
  <c r="D53" i="4"/>
  <c r="D51" i="4"/>
  <c r="D44" i="4"/>
  <c r="D19" i="4"/>
  <c r="D48" i="4" l="1"/>
  <c r="D47" i="4"/>
  <c r="D43" i="4"/>
  <c r="D42" i="4"/>
  <c r="D41" i="4"/>
  <c r="D40" i="4"/>
  <c r="D38" i="4"/>
  <c r="D29" i="4"/>
  <c r="D28" i="4"/>
  <c r="D26" i="4"/>
  <c r="D25" i="4"/>
  <c r="D18" i="4"/>
  <c r="D17" i="4"/>
  <c r="D16" i="4"/>
  <c r="D15" i="4"/>
  <c r="D69" i="4" l="1"/>
  <c r="D20" i="4"/>
  <c r="E70" i="4" l="1"/>
  <c r="D70" i="4"/>
</calcChain>
</file>

<file path=xl/sharedStrings.xml><?xml version="1.0" encoding="utf-8"?>
<sst xmlns="http://schemas.openxmlformats.org/spreadsheetml/2006/main" count="221" uniqueCount="76">
  <si>
    <t>Quantity</t>
  </si>
  <si>
    <t>Price</t>
  </si>
  <si>
    <t>Section B.  Restrooms</t>
  </si>
  <si>
    <t xml:space="preserve">Base Cost </t>
  </si>
  <si>
    <t>Men</t>
  </si>
  <si>
    <t>Women</t>
  </si>
  <si>
    <t>On Demand Pressure Washing Service</t>
  </si>
  <si>
    <t>Section B Total Cost</t>
  </si>
  <si>
    <t>$</t>
  </si>
  <si>
    <t>N/A</t>
  </si>
  <si>
    <t>Section A.  Spring Training Game</t>
  </si>
  <si>
    <t>Post- Game Trash/Debris removal / Cleaning</t>
  </si>
  <si>
    <t xml:space="preserve">Cost Per Game </t>
  </si>
  <si>
    <t xml:space="preserve">Men </t>
  </si>
  <si>
    <t xml:space="preserve">Women </t>
  </si>
  <si>
    <t>Family</t>
  </si>
  <si>
    <t>Attendance</t>
  </si>
  <si>
    <t>500 - 1499</t>
  </si>
  <si>
    <t>1500 - 4999</t>
  </si>
  <si>
    <t>5000+</t>
  </si>
  <si>
    <t>Restroom Attendant - Male &amp; Female</t>
  </si>
  <si>
    <t xml:space="preserve">On Demand Cleaning </t>
  </si>
  <si>
    <t>Section A.  Events</t>
  </si>
  <si>
    <t>Other Non-Stadium Events</t>
  </si>
  <si>
    <t xml:space="preserve">Section A.  Events Total Cost </t>
  </si>
  <si>
    <t>Softball Complex Building</t>
  </si>
  <si>
    <t xml:space="preserve">Academy </t>
  </si>
  <si>
    <t>Press Dining Area</t>
  </si>
  <si>
    <t>Ticket Offices</t>
  </si>
  <si>
    <t>Concourse</t>
  </si>
  <si>
    <t>Family Restrooms</t>
  </si>
  <si>
    <t>Center Field</t>
  </si>
  <si>
    <t>Inside Stadium</t>
  </si>
  <si>
    <t>4th Floor Press Area</t>
  </si>
  <si>
    <t>Stadium Outside</t>
  </si>
  <si>
    <t>3rd Floor (1st Base)</t>
  </si>
  <si>
    <t>4th Floor (1st Base)</t>
  </si>
  <si>
    <t>3rd Floor (3rd Base)</t>
  </si>
  <si>
    <t>First Aid Room</t>
  </si>
  <si>
    <t xml:space="preserve">Section B.  Restrooms Total Cost </t>
  </si>
  <si>
    <t>Section C.  Other Services</t>
  </si>
  <si>
    <t>Century Link Sports Complex / Hammond Stadium Total Cost</t>
  </si>
  <si>
    <t>Price Per Hour</t>
  </si>
  <si>
    <t>Section B. Restrooms</t>
  </si>
  <si>
    <t>Maintenance Building</t>
  </si>
  <si>
    <t>Stadium Handicap Restrooms</t>
  </si>
  <si>
    <t>Stadium Center</t>
  </si>
  <si>
    <t>3rd Floor</t>
  </si>
  <si>
    <t>Pre-Game Cleaning</t>
  </si>
  <si>
    <t>Stadium Spring Training Game</t>
  </si>
  <si>
    <t>Stadium - Other Events</t>
  </si>
  <si>
    <t>Stadium - Pre-Event Cleaning</t>
  </si>
  <si>
    <r>
      <rPr>
        <b/>
        <sz val="11"/>
        <rFont val="Arial"/>
        <family val="2"/>
      </rPr>
      <t xml:space="preserve">PRICING        </t>
    </r>
    <r>
      <rPr>
        <sz val="11"/>
        <rFont val="Arial"/>
        <family val="2"/>
      </rPr>
      <t xml:space="preserve">                                                                                                                                                                                                                                                                                                                                                                                                                                                 
Pricing shall be inclusive of all labor, equipment, supplies, overhead, profit, and any other incidental costs required to perform and complete all work as specified in the Contract Documents.   All Unit Prices will be bid at the nearest whole penny.  It is the Contractor’s responsibility to verify all pricing and calculations are CORRECT.  Lee County is not responsible for errors in calculations contained within Excel document(s).  
</t>
    </r>
    <r>
      <rPr>
        <b/>
        <sz val="11"/>
        <rFont val="Arial"/>
        <family val="2"/>
      </rPr>
      <t xml:space="preserve">REMINDER  </t>
    </r>
    <r>
      <rPr>
        <sz val="11"/>
        <rFont val="Arial"/>
        <family val="2"/>
      </rPr>
      <t xml:space="preserve">
In the event there is a discrepancy between a subtotal or total amount and the unit prices and extended amounts, the unit prices will prevail and the corrected extension(s) and total(s) will be considered the price.
The County will only accept bids submitted on bid forms provided by the County.  Bids submitted on other forms, other than those provided by the County, will be deemed non-responsive and ineligible for award.
</t>
    </r>
    <r>
      <rPr>
        <b/>
        <sz val="11"/>
        <rFont val="Arial"/>
        <family val="2"/>
      </rPr>
      <t xml:space="preserve">All references to number of events, attendance and quantity are for bid calculation and evaluation purposes only; no guarantees are expressed or implied. </t>
    </r>
    <r>
      <rPr>
        <sz val="11"/>
        <rFont val="Arial"/>
        <family val="2"/>
      </rPr>
      <t xml:space="preserve"> 
</t>
    </r>
    <r>
      <rPr>
        <b/>
        <sz val="11"/>
        <rFont val="Arial"/>
        <family val="2"/>
      </rPr>
      <t xml:space="preserve">
PLEASE ENSURE you have provided a printed copy of the Bid Schedule with your hard copy submission packages and provided the excel version with your digital submission package.</t>
    </r>
  </si>
  <si>
    <r>
      <rPr>
        <b/>
        <i/>
        <sz val="14"/>
        <rFont val="Arial"/>
        <family val="2"/>
      </rPr>
      <t>Century Link Sports Complex / Hammond Stadium</t>
    </r>
    <r>
      <rPr>
        <b/>
        <i/>
        <sz val="14"/>
        <color rgb="FF0070C0"/>
        <rFont val="Arial"/>
        <family val="2"/>
      </rPr>
      <t xml:space="preserve"> </t>
    </r>
    <r>
      <rPr>
        <b/>
        <i/>
        <sz val="12"/>
        <color rgb="FF0070C0"/>
        <rFont val="Arial"/>
        <family val="2"/>
      </rPr>
      <t xml:space="preserve">                                                                                                                      Average number of spring training games per year: 18                                                                                                                                                                                                               Average number of other events per year: 168</t>
    </r>
  </si>
  <si>
    <t>On Demand Pressure Washing</t>
  </si>
  <si>
    <t>Although excluded from Project Total amount, 
Other Services shall be bid by each Proposer and will become part of the Vendor's Agreement.</t>
  </si>
  <si>
    <t>Cost Per Event</t>
  </si>
  <si>
    <t xml:space="preserve">Section A Total Cost </t>
  </si>
  <si>
    <t>Cost Per Hour</t>
  </si>
  <si>
    <t>Restroom Attendants (male &amp; female) during game</t>
  </si>
  <si>
    <t xml:space="preserve">Pressure Washing </t>
  </si>
  <si>
    <t>Academy</t>
  </si>
  <si>
    <t>Ticket Office</t>
  </si>
  <si>
    <t xml:space="preserve">Center Field </t>
  </si>
  <si>
    <t>Family Restroom</t>
  </si>
  <si>
    <t>Minor League Tower</t>
  </si>
  <si>
    <t>Section C. Other Services as needed</t>
  </si>
  <si>
    <t>Solicitation Title and Number:</t>
  </si>
  <si>
    <t>RFP200084CJV Custodial Services for CenturyLink Sports Complex</t>
  </si>
  <si>
    <t>Pricing Proposal
RFP200084CJV
Custodial Services for CenturyLink Sports Complex</t>
  </si>
  <si>
    <t>Post-game Restroom Cleaning</t>
  </si>
  <si>
    <t>PROJECT TOTAL</t>
  </si>
  <si>
    <t>Unisex</t>
  </si>
  <si>
    <t>Vendor Name:</t>
  </si>
  <si>
    <r>
      <rPr>
        <b/>
        <i/>
        <sz val="14"/>
        <rFont val="Arial"/>
        <family val="2"/>
      </rPr>
      <t>CenturyLink Sports Complex</t>
    </r>
    <r>
      <rPr>
        <b/>
        <i/>
        <sz val="12"/>
        <color rgb="FF0070C0"/>
        <rFont val="Arial"/>
        <family val="2"/>
      </rPr>
      <t xml:space="preserve">
Average number of events per year: 260</t>
    </r>
  </si>
  <si>
    <t xml:space="preserve">FOR COUNTY USE ONLY
VENDOR DO NOT USE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</si>
</sst>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43" formatCode="_(* #,##0.00_);_(* \(#,##0.00\);_(* &quot;-&quot;??_);_(@_)"/>
    <numFmt numFmtId="164" formatCode="&quot;$&quot;#,##0.00"/>
    <numFmt numFmtId="165" formatCode="#,##0.000"/>
  </numFmts>
  <fonts count="24">
    <font>
      <sz val="10"/>
      <name val="Arial"/>
    </font>
    <font>
      <sz val="11"/>
      <color theme="1"/>
      <name val="Calibri"/>
      <family val="2"/>
      <scheme val="minor"/>
    </font>
    <font>
      <sz val="10"/>
      <name val="Arial"/>
      <family val="2"/>
    </font>
    <font>
      <sz val="12"/>
      <name val="Arial"/>
      <family val="2"/>
    </font>
    <font>
      <b/>
      <sz val="12"/>
      <name val="Arial"/>
      <family val="2"/>
    </font>
    <font>
      <sz val="10"/>
      <name val="Arial"/>
      <family val="2"/>
    </font>
    <font>
      <b/>
      <sz val="10"/>
      <name val="Arial"/>
      <family val="2"/>
    </font>
    <font>
      <sz val="16"/>
      <name val="Arial"/>
      <family val="2"/>
    </font>
    <font>
      <sz val="14"/>
      <name val="Arial"/>
      <family val="2"/>
    </font>
    <font>
      <b/>
      <sz val="14"/>
      <name val="Arial"/>
      <family val="2"/>
    </font>
    <font>
      <b/>
      <sz val="18"/>
      <name val="Arial"/>
      <family val="2"/>
    </font>
    <font>
      <b/>
      <i/>
      <sz val="12"/>
      <color rgb="FF0070C0"/>
      <name val="Arial"/>
      <family val="2"/>
    </font>
    <font>
      <sz val="12"/>
      <color theme="1"/>
      <name val="FDOT"/>
    </font>
    <font>
      <sz val="12"/>
      <name val="FDOT"/>
    </font>
    <font>
      <b/>
      <sz val="12"/>
      <name val="FDOT"/>
    </font>
    <font>
      <sz val="11"/>
      <name val="Arial"/>
      <family val="2"/>
    </font>
    <font>
      <b/>
      <sz val="11"/>
      <name val="Arial"/>
      <family val="2"/>
    </font>
    <font>
      <b/>
      <i/>
      <sz val="14"/>
      <color rgb="FF0070C0"/>
      <name val="Arial"/>
      <family val="2"/>
    </font>
    <font>
      <b/>
      <i/>
      <sz val="14"/>
      <name val="Arial"/>
      <family val="2"/>
    </font>
    <font>
      <b/>
      <i/>
      <sz val="14"/>
      <name val="FDOT"/>
    </font>
    <font>
      <u/>
      <sz val="10"/>
      <name val="Arial"/>
      <family val="2"/>
    </font>
    <font>
      <b/>
      <sz val="16"/>
      <name val="Arial"/>
      <family val="2"/>
    </font>
    <font>
      <b/>
      <u/>
      <sz val="10"/>
      <name val="Arial"/>
      <family val="2"/>
    </font>
    <font>
      <b/>
      <sz val="14"/>
      <name val="FDOT"/>
    </font>
  </fonts>
  <fills count="11">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1"/>
        <bgColor indexed="64"/>
      </patternFill>
    </fill>
    <fill>
      <patternFill patternType="solid">
        <fgColor theme="0" tint="-0.249977111117893"/>
        <bgColor indexed="64"/>
      </patternFill>
    </fill>
    <fill>
      <patternFill patternType="solid">
        <fgColor theme="0"/>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theme="4"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6">
    <xf numFmtId="0" fontId="0" fillId="0" borderId="0"/>
    <xf numFmtId="44" fontId="2" fillId="0" borderId="0" applyFont="0" applyFill="0" applyBorder="0" applyAlignment="0" applyProtection="0"/>
    <xf numFmtId="0" fontId="5" fillId="0" borderId="0"/>
    <xf numFmtId="43" fontId="2" fillId="0" borderId="0" applyFont="0" applyFill="0" applyBorder="0" applyAlignment="0" applyProtection="0"/>
    <xf numFmtId="0" fontId="5" fillId="0" borderId="0"/>
    <xf numFmtId="0" fontId="1" fillId="0" borderId="0"/>
  </cellStyleXfs>
  <cellXfs count="138">
    <xf numFmtId="0" fontId="0" fillId="0" borderId="0" xfId="0"/>
    <xf numFmtId="0" fontId="3" fillId="0" borderId="0" xfId="0" applyFont="1" applyFill="1" applyBorder="1"/>
    <xf numFmtId="0" fontId="0" fillId="0" borderId="0" xfId="0" applyFill="1" applyBorder="1"/>
    <xf numFmtId="0" fontId="0" fillId="0" borderId="0" xfId="0" applyFill="1" applyBorder="1" applyAlignment="1">
      <alignment vertical="center"/>
    </xf>
    <xf numFmtId="0" fontId="7" fillId="0" borderId="0" xfId="0" applyFont="1" applyFill="1" applyBorder="1" applyAlignment="1">
      <alignment horizontal="center" wrapText="1"/>
    </xf>
    <xf numFmtId="0" fontId="0" fillId="0" borderId="0" xfId="0" applyFill="1" applyBorder="1" applyAlignment="1">
      <alignment horizontal="center"/>
    </xf>
    <xf numFmtId="0" fontId="8" fillId="0" borderId="0" xfId="0" applyFont="1" applyFill="1" applyBorder="1"/>
    <xf numFmtId="0" fontId="0" fillId="0" borderId="0" xfId="0" applyFill="1" applyBorder="1" applyAlignment="1">
      <alignment horizontal="left" vertical="center"/>
    </xf>
    <xf numFmtId="0" fontId="8" fillId="0" borderId="0" xfId="0" applyFont="1" applyFill="1" applyBorder="1" applyAlignment="1">
      <alignment horizontal="left" vertical="center"/>
    </xf>
    <xf numFmtId="0" fontId="2" fillId="0" borderId="0" xfId="0" applyFont="1" applyFill="1" applyBorder="1" applyAlignment="1">
      <alignment horizontal="left" vertical="center"/>
    </xf>
    <xf numFmtId="0" fontId="0" fillId="0" borderId="5" xfId="0" applyFill="1" applyBorder="1" applyAlignment="1">
      <alignment horizontal="center"/>
    </xf>
    <xf numFmtId="0" fontId="0" fillId="0" borderId="8" xfId="0" applyFill="1" applyBorder="1" applyAlignment="1">
      <alignment horizontal="center"/>
    </xf>
    <xf numFmtId="0" fontId="3" fillId="0" borderId="1" xfId="0" applyNumberFormat="1" applyFont="1" applyFill="1" applyBorder="1" applyAlignment="1">
      <alignment horizontal="left" vertical="center"/>
    </xf>
    <xf numFmtId="0" fontId="0" fillId="0" borderId="6" xfId="0" applyFill="1" applyBorder="1" applyAlignment="1">
      <alignment horizontal="left" vertical="center"/>
    </xf>
    <xf numFmtId="0" fontId="0" fillId="0" borderId="6" xfId="0" applyFill="1" applyBorder="1"/>
    <xf numFmtId="0" fontId="3" fillId="0" borderId="8" xfId="0" applyFont="1" applyFill="1" applyBorder="1" applyAlignment="1">
      <alignment horizontal="center"/>
    </xf>
    <xf numFmtId="44" fontId="3" fillId="0" borderId="0" xfId="0" applyNumberFormat="1" applyFont="1" applyFill="1" applyBorder="1"/>
    <xf numFmtId="0" fontId="3" fillId="0" borderId="6" xfId="0" applyFont="1" applyFill="1" applyBorder="1"/>
    <xf numFmtId="0" fontId="4" fillId="4" borderId="1" xfId="0" applyFont="1" applyFill="1" applyBorder="1" applyAlignment="1">
      <alignment horizontal="left" vertical="center"/>
    </xf>
    <xf numFmtId="0" fontId="4" fillId="4" borderId="1" xfId="0" applyFont="1" applyFill="1" applyBorder="1" applyAlignment="1">
      <alignment horizontal="center" vertical="center"/>
    </xf>
    <xf numFmtId="0" fontId="4" fillId="4" borderId="1" xfId="0" applyNumberFormat="1" applyFont="1" applyFill="1" applyBorder="1" applyAlignment="1">
      <alignment horizontal="center" vertical="center"/>
    </xf>
    <xf numFmtId="0" fontId="3" fillId="0" borderId="0" xfId="0" applyFont="1" applyFill="1" applyBorder="1" applyAlignment="1">
      <alignment horizontal="left" vertical="center"/>
    </xf>
    <xf numFmtId="0" fontId="4" fillId="0" borderId="1" xfId="0" applyFont="1" applyFill="1" applyBorder="1" applyAlignment="1">
      <alignment horizontal="left" vertical="center"/>
    </xf>
    <xf numFmtId="0" fontId="13" fillId="0" borderId="1" xfId="0" applyNumberFormat="1" applyFont="1" applyFill="1" applyBorder="1" applyAlignment="1">
      <alignment horizontal="center" vertical="center"/>
    </xf>
    <xf numFmtId="0" fontId="13" fillId="0" borderId="1" xfId="0" applyNumberFormat="1" applyFont="1" applyFill="1" applyBorder="1" applyAlignment="1">
      <alignment horizontal="left" vertical="center"/>
    </xf>
    <xf numFmtId="0" fontId="3" fillId="0" borderId="1" xfId="0" applyFont="1" applyFill="1" applyBorder="1" applyAlignment="1">
      <alignment horizontal="left" vertical="center"/>
    </xf>
    <xf numFmtId="165" fontId="13" fillId="0" borderId="1" xfId="0" applyNumberFormat="1" applyFont="1" applyFill="1" applyBorder="1" applyAlignment="1">
      <alignment horizontal="center" vertical="center"/>
    </xf>
    <xf numFmtId="1" fontId="14" fillId="0" borderId="1" xfId="4" applyNumberFormat="1" applyFont="1" applyFill="1" applyBorder="1" applyAlignment="1">
      <alignment horizontal="left" vertical="center"/>
    </xf>
    <xf numFmtId="1" fontId="13" fillId="0" borderId="1" xfId="4" applyNumberFormat="1" applyFont="1" applyFill="1" applyBorder="1" applyAlignment="1">
      <alignment horizontal="left" vertical="center"/>
    </xf>
    <xf numFmtId="0" fontId="14" fillId="0" borderId="1" xfId="4" applyFont="1" applyFill="1" applyBorder="1" applyAlignment="1">
      <alignment horizontal="center" vertical="center"/>
    </xf>
    <xf numFmtId="0" fontId="12" fillId="5" borderId="1" xfId="5" applyFont="1" applyFill="1" applyBorder="1"/>
    <xf numFmtId="0" fontId="13" fillId="5" borderId="1" xfId="0" applyNumberFormat="1" applyFont="1" applyFill="1" applyBorder="1" applyAlignment="1">
      <alignment horizontal="center" vertical="center"/>
    </xf>
    <xf numFmtId="0" fontId="4" fillId="4" borderId="1" xfId="0" applyFont="1" applyFill="1" applyBorder="1" applyAlignment="1">
      <alignment horizontal="left" vertical="center" wrapText="1"/>
    </xf>
    <xf numFmtId="0" fontId="14" fillId="0" borderId="1" xfId="0" applyFont="1" applyFill="1" applyBorder="1" applyAlignment="1">
      <alignment vertical="center"/>
    </xf>
    <xf numFmtId="0" fontId="13" fillId="0" borderId="1" xfId="0" applyFont="1" applyFill="1" applyBorder="1" applyAlignment="1">
      <alignment horizontal="left" vertical="center"/>
    </xf>
    <xf numFmtId="0" fontId="13" fillId="0" borderId="1" xfId="0" applyFont="1" applyFill="1" applyBorder="1" applyAlignment="1">
      <alignment vertical="center"/>
    </xf>
    <xf numFmtId="0" fontId="13" fillId="0" borderId="1" xfId="0" applyNumberFormat="1" applyFont="1" applyFill="1" applyBorder="1" applyAlignment="1" applyProtection="1">
      <alignment horizontal="left" vertical="center"/>
      <protection locked="0"/>
    </xf>
    <xf numFmtId="0" fontId="13" fillId="0" borderId="1" xfId="1" applyNumberFormat="1" applyFont="1" applyFill="1" applyBorder="1" applyAlignment="1" applyProtection="1">
      <alignment horizontal="left" vertical="center" wrapText="1"/>
      <protection locked="0"/>
    </xf>
    <xf numFmtId="0" fontId="13" fillId="0" borderId="1" xfId="0" applyNumberFormat="1" applyFont="1" applyFill="1" applyBorder="1" applyAlignment="1" applyProtection="1">
      <alignment horizontal="left" vertical="center" wrapText="1"/>
      <protection locked="0"/>
    </xf>
    <xf numFmtId="0" fontId="14" fillId="0" borderId="1" xfId="0" applyFont="1" applyFill="1" applyBorder="1" applyAlignment="1">
      <alignment horizontal="center" vertical="center"/>
    </xf>
    <xf numFmtId="0" fontId="13" fillId="0" borderId="1" xfId="3" applyNumberFormat="1" applyFont="1" applyFill="1" applyBorder="1" applyAlignment="1">
      <alignment horizontal="center" vertical="center"/>
    </xf>
    <xf numFmtId="0" fontId="14" fillId="0" borderId="1" xfId="0" applyFont="1" applyFill="1" applyBorder="1" applyAlignment="1">
      <alignment horizontal="left" vertical="center"/>
    </xf>
    <xf numFmtId="0" fontId="13" fillId="0" borderId="1" xfId="0" applyFont="1" applyFill="1" applyBorder="1" applyAlignment="1">
      <alignment horizontal="center" vertical="center"/>
    </xf>
    <xf numFmtId="0" fontId="14" fillId="6" borderId="1" xfId="0" applyFont="1" applyFill="1" applyBorder="1" applyAlignment="1">
      <alignment horizontal="center" vertical="center"/>
    </xf>
    <xf numFmtId="0" fontId="13" fillId="6" borderId="1" xfId="0" applyNumberFormat="1" applyFont="1" applyFill="1" applyBorder="1" applyAlignment="1" applyProtection="1">
      <alignment horizontal="left" vertical="center" wrapText="1"/>
      <protection locked="0"/>
    </xf>
    <xf numFmtId="0" fontId="13" fillId="6" borderId="1" xfId="0" applyNumberFormat="1" applyFont="1" applyFill="1" applyBorder="1" applyAlignment="1">
      <alignment horizontal="center" vertical="center"/>
    </xf>
    <xf numFmtId="0" fontId="14" fillId="0" borderId="1" xfId="0" applyFont="1" applyFill="1" applyBorder="1" applyAlignment="1">
      <alignment horizontal="center" vertical="center" wrapText="1"/>
    </xf>
    <xf numFmtId="0" fontId="13" fillId="5" borderId="1" xfId="0" applyNumberFormat="1" applyFont="1" applyFill="1" applyBorder="1" applyAlignment="1">
      <alignment horizontal="left" vertical="center"/>
    </xf>
    <xf numFmtId="0" fontId="14" fillId="2" borderId="1" xfId="0" applyFont="1" applyFill="1" applyBorder="1" applyAlignment="1">
      <alignment horizontal="center" vertical="center"/>
    </xf>
    <xf numFmtId="44" fontId="13" fillId="2" borderId="1" xfId="1" applyFont="1" applyFill="1" applyBorder="1" applyAlignment="1">
      <alignment horizontal="left" vertical="center"/>
    </xf>
    <xf numFmtId="0" fontId="13" fillId="2" borderId="1" xfId="3" applyNumberFormat="1" applyFont="1" applyFill="1" applyBorder="1" applyAlignment="1">
      <alignment horizontal="center" vertical="center"/>
    </xf>
    <xf numFmtId="0" fontId="13" fillId="2" borderId="1" xfId="1" applyNumberFormat="1" applyFont="1" applyFill="1" applyBorder="1" applyAlignment="1">
      <alignment horizontal="left" vertical="center"/>
    </xf>
    <xf numFmtId="0" fontId="13" fillId="0" borderId="1" xfId="0" applyFont="1" applyFill="1" applyBorder="1" applyAlignment="1">
      <alignment horizontal="left" vertical="center" wrapText="1"/>
    </xf>
    <xf numFmtId="0" fontId="3" fillId="2" borderId="1" xfId="0" applyFont="1" applyFill="1" applyBorder="1"/>
    <xf numFmtId="0" fontId="3" fillId="2" borderId="1" xfId="0" applyNumberFormat="1" applyFont="1" applyFill="1" applyBorder="1" applyAlignment="1">
      <alignment horizontal="center"/>
    </xf>
    <xf numFmtId="0" fontId="3" fillId="2" borderId="1" xfId="0" applyNumberFormat="1" applyFont="1" applyFill="1" applyBorder="1"/>
    <xf numFmtId="0" fontId="3" fillId="0" borderId="0" xfId="0" applyFont="1" applyBorder="1"/>
    <xf numFmtId="0" fontId="3" fillId="0" borderId="8" xfId="0" applyFont="1" applyBorder="1"/>
    <xf numFmtId="0" fontId="3" fillId="0" borderId="0" xfId="0" applyNumberFormat="1" applyFont="1" applyBorder="1" applyAlignment="1">
      <alignment horizontal="center"/>
    </xf>
    <xf numFmtId="0" fontId="3" fillId="0" borderId="0" xfId="0" applyNumberFormat="1" applyFont="1" applyBorder="1"/>
    <xf numFmtId="0" fontId="3" fillId="0" borderId="1" xfId="0" applyNumberFormat="1" applyFont="1" applyFill="1" applyBorder="1" applyAlignment="1">
      <alignment horizontal="center" vertical="center"/>
    </xf>
    <xf numFmtId="0" fontId="4" fillId="4" borderId="1" xfId="0" applyFont="1" applyFill="1" applyBorder="1" applyAlignment="1">
      <alignment horizontal="center" vertical="center" wrapText="1"/>
    </xf>
    <xf numFmtId="0" fontId="12" fillId="0" borderId="1" xfId="5" applyFont="1" applyFill="1" applyBorder="1" applyAlignment="1">
      <alignment horizontal="left"/>
    </xf>
    <xf numFmtId="0" fontId="14" fillId="0" borderId="1" xfId="4" applyFont="1" applyFill="1" applyBorder="1" applyAlignment="1">
      <alignment horizontal="center" vertical="center" wrapText="1"/>
    </xf>
    <xf numFmtId="1" fontId="13" fillId="0" borderId="1" xfId="4" applyNumberFormat="1" applyFont="1" applyFill="1" applyBorder="1" applyAlignment="1">
      <alignment horizontal="left" vertical="center" wrapText="1"/>
    </xf>
    <xf numFmtId="0" fontId="12" fillId="0" borderId="1" xfId="5" applyFont="1" applyFill="1" applyBorder="1" applyAlignment="1">
      <alignment horizontal="center"/>
    </xf>
    <xf numFmtId="0" fontId="13" fillId="0" borderId="1" xfId="0" applyFont="1" applyFill="1" applyBorder="1" applyAlignment="1">
      <alignment horizontal="left" vertical="center"/>
    </xf>
    <xf numFmtId="164" fontId="0" fillId="0" borderId="0" xfId="0" applyNumberFormat="1" applyFill="1" applyBorder="1" applyAlignment="1">
      <alignment horizontal="center"/>
    </xf>
    <xf numFmtId="0" fontId="0" fillId="0" borderId="0" xfId="0" applyFill="1" applyBorder="1" applyAlignment="1">
      <alignment horizontal="center" vertical="center"/>
    </xf>
    <xf numFmtId="0" fontId="0" fillId="7" borderId="0" xfId="0" applyFill="1" applyBorder="1"/>
    <xf numFmtId="0" fontId="2" fillId="7" borderId="0" xfId="0" applyFont="1" applyFill="1" applyBorder="1" applyAlignment="1">
      <alignment horizontal="left" vertical="center"/>
    </xf>
    <xf numFmtId="0" fontId="9" fillId="2" borderId="1" xfId="0" applyFont="1" applyFill="1" applyBorder="1" applyAlignment="1">
      <alignment horizontal="left" vertical="center" wrapText="1"/>
    </xf>
    <xf numFmtId="0" fontId="9" fillId="2" borderId="1" xfId="0" applyFont="1" applyFill="1" applyBorder="1" applyAlignment="1">
      <alignment horizontal="left" vertical="center"/>
    </xf>
    <xf numFmtId="0" fontId="9" fillId="2" borderId="1" xfId="0" applyNumberFormat="1" applyFont="1" applyFill="1" applyBorder="1" applyAlignment="1">
      <alignment horizontal="center" vertical="center"/>
    </xf>
    <xf numFmtId="1" fontId="13" fillId="0" borderId="13" xfId="4" applyNumberFormat="1" applyFont="1" applyFill="1" applyBorder="1" applyAlignment="1">
      <alignment horizontal="left" vertical="center" wrapText="1"/>
    </xf>
    <xf numFmtId="0" fontId="6" fillId="0" borderId="8" xfId="0" applyFont="1" applyFill="1" applyBorder="1" applyAlignment="1">
      <alignment horizontal="right"/>
    </xf>
    <xf numFmtId="0" fontId="13" fillId="0" borderId="1" xfId="0" applyFont="1" applyFill="1" applyBorder="1" applyAlignment="1">
      <alignment horizontal="right" vertical="center"/>
    </xf>
    <xf numFmtId="0" fontId="14" fillId="5" borderId="1" xfId="0" applyNumberFormat="1" applyFont="1" applyFill="1" applyBorder="1" applyAlignment="1">
      <alignment horizontal="center" vertical="center"/>
    </xf>
    <xf numFmtId="0" fontId="9" fillId="5" borderId="1" xfId="0" applyNumberFormat="1" applyFont="1" applyFill="1" applyBorder="1" applyAlignment="1">
      <alignment horizontal="center" vertical="center"/>
    </xf>
    <xf numFmtId="37" fontId="14" fillId="5" borderId="1" xfId="0" applyNumberFormat="1" applyFont="1" applyFill="1" applyBorder="1" applyAlignment="1">
      <alignment horizontal="center" vertical="center"/>
    </xf>
    <xf numFmtId="164" fontId="7" fillId="0" borderId="9" xfId="0" applyNumberFormat="1" applyFont="1" applyFill="1" applyBorder="1" applyAlignment="1">
      <alignment horizontal="center" wrapText="1"/>
    </xf>
    <xf numFmtId="164" fontId="0" fillId="0" borderId="9" xfId="0" applyNumberFormat="1" applyFill="1" applyBorder="1" applyAlignment="1">
      <alignment horizontal="center" vertical="center"/>
    </xf>
    <xf numFmtId="164" fontId="9" fillId="2" borderId="1" xfId="0" applyNumberFormat="1" applyFont="1" applyFill="1" applyBorder="1" applyAlignment="1">
      <alignment horizontal="center" vertical="center"/>
    </xf>
    <xf numFmtId="164" fontId="9" fillId="5" borderId="1" xfId="0" applyNumberFormat="1" applyFont="1" applyFill="1" applyBorder="1" applyAlignment="1">
      <alignment horizontal="center" vertical="center"/>
    </xf>
    <xf numFmtId="164" fontId="7" fillId="0" borderId="0" xfId="0" applyNumberFormat="1" applyFont="1" applyFill="1" applyBorder="1" applyAlignment="1">
      <alignment horizontal="center" wrapText="1"/>
    </xf>
    <xf numFmtId="164" fontId="13" fillId="0" borderId="1" xfId="0" applyNumberFormat="1" applyFont="1" applyFill="1" applyBorder="1" applyAlignment="1">
      <alignment horizontal="center" vertical="center"/>
    </xf>
    <xf numFmtId="164" fontId="13" fillId="0" borderId="1" xfId="0" applyNumberFormat="1" applyFont="1" applyFill="1" applyBorder="1" applyAlignment="1" applyProtection="1">
      <alignment horizontal="center" vertical="center" wrapText="1"/>
      <protection locked="0"/>
    </xf>
    <xf numFmtId="0" fontId="14" fillId="10" borderId="11" xfId="0" applyFont="1" applyFill="1" applyBorder="1" applyAlignment="1">
      <alignment vertical="center"/>
    </xf>
    <xf numFmtId="0" fontId="14" fillId="10" borderId="10" xfId="0" applyFont="1" applyFill="1" applyBorder="1" applyAlignment="1">
      <alignment horizontal="right" vertical="center"/>
    </xf>
    <xf numFmtId="0" fontId="14" fillId="10" borderId="11" xfId="0" applyFont="1" applyFill="1" applyBorder="1" applyAlignment="1">
      <alignment horizontal="center" vertical="center"/>
    </xf>
    <xf numFmtId="0" fontId="14" fillId="10" borderId="12" xfId="0" applyFont="1" applyFill="1" applyBorder="1" applyAlignment="1">
      <alignment horizontal="center" vertical="center"/>
    </xf>
    <xf numFmtId="164" fontId="12" fillId="0" borderId="1" xfId="5" applyNumberFormat="1" applyFont="1" applyFill="1" applyBorder="1" applyAlignment="1">
      <alignment horizontal="center" vertical="center"/>
    </xf>
    <xf numFmtId="164" fontId="12" fillId="0" borderId="1" xfId="5" applyNumberFormat="1" applyFont="1" applyFill="1" applyBorder="1" applyAlignment="1">
      <alignment horizontal="center"/>
    </xf>
    <xf numFmtId="164" fontId="13" fillId="0" borderId="1" xfId="1" applyNumberFormat="1" applyFont="1" applyFill="1" applyBorder="1" applyAlignment="1">
      <alignment horizontal="center" vertical="center"/>
    </xf>
    <xf numFmtId="164" fontId="13" fillId="0" borderId="1" xfId="1" applyNumberFormat="1" applyFont="1" applyFill="1" applyBorder="1" applyAlignment="1">
      <alignment horizontal="center" vertical="center" wrapText="1"/>
    </xf>
    <xf numFmtId="164" fontId="3" fillId="0" borderId="0" xfId="0" applyNumberFormat="1" applyFont="1" applyFill="1" applyBorder="1" applyAlignment="1">
      <alignment horizontal="center"/>
    </xf>
    <xf numFmtId="164" fontId="14" fillId="8" borderId="1" xfId="0" applyNumberFormat="1" applyFont="1" applyFill="1" applyBorder="1" applyAlignment="1">
      <alignment horizontal="center" vertical="center"/>
    </xf>
    <xf numFmtId="164" fontId="14" fillId="8" borderId="1" xfId="1" applyNumberFormat="1" applyFont="1" applyFill="1" applyBorder="1" applyAlignment="1">
      <alignment horizontal="center" vertical="center"/>
    </xf>
    <xf numFmtId="164" fontId="14" fillId="9" borderId="1" xfId="1" applyNumberFormat="1" applyFont="1" applyFill="1" applyBorder="1" applyAlignment="1">
      <alignment horizontal="center" vertical="center"/>
    </xf>
    <xf numFmtId="164" fontId="14" fillId="5" borderId="1" xfId="1" applyNumberFormat="1" applyFont="1" applyFill="1" applyBorder="1" applyAlignment="1">
      <alignment horizontal="center" vertical="center"/>
    </xf>
    <xf numFmtId="164" fontId="0" fillId="7" borderId="1" xfId="0" applyNumberFormat="1" applyFill="1" applyBorder="1"/>
    <xf numFmtId="164" fontId="0" fillId="7" borderId="1" xfId="0" applyNumberFormat="1" applyFill="1" applyBorder="1" applyAlignment="1">
      <alignment horizontal="center" vertical="top" wrapText="1"/>
    </xf>
    <xf numFmtId="0" fontId="14" fillId="10" borderId="10" xfId="0" applyFont="1" applyFill="1" applyBorder="1" applyAlignment="1">
      <alignment horizontal="left" vertical="center"/>
    </xf>
    <xf numFmtId="0" fontId="14" fillId="10" borderId="11" xfId="0" applyFont="1" applyFill="1" applyBorder="1" applyAlignment="1">
      <alignment horizontal="left" vertical="center"/>
    </xf>
    <xf numFmtId="0" fontId="14" fillId="10" borderId="12" xfId="0" applyFont="1" applyFill="1" applyBorder="1" applyAlignment="1">
      <alignment horizontal="left" vertical="center"/>
    </xf>
    <xf numFmtId="0" fontId="14" fillId="10" borderId="11" xfId="0" applyFont="1" applyFill="1" applyBorder="1" applyAlignment="1">
      <alignment horizontal="center" vertical="center"/>
    </xf>
    <xf numFmtId="0" fontId="14" fillId="10" borderId="12" xfId="0" applyFont="1" applyFill="1" applyBorder="1" applyAlignment="1">
      <alignment horizontal="center" vertical="center"/>
    </xf>
    <xf numFmtId="0" fontId="19" fillId="3" borderId="10" xfId="0" applyFont="1" applyFill="1" applyBorder="1" applyAlignment="1">
      <alignment horizontal="center" vertical="center" wrapText="1"/>
    </xf>
    <xf numFmtId="0" fontId="19" fillId="3" borderId="11" xfId="0" applyFont="1" applyFill="1" applyBorder="1" applyAlignment="1">
      <alignment horizontal="center" vertical="center" wrapText="1"/>
    </xf>
    <xf numFmtId="0" fontId="19" fillId="3" borderId="12"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5" fillId="0" borderId="8" xfId="0" applyFont="1" applyFill="1" applyBorder="1" applyAlignment="1">
      <alignment horizontal="left" vertical="top" wrapText="1"/>
    </xf>
    <xf numFmtId="0" fontId="15" fillId="0" borderId="0" xfId="0" applyFont="1" applyFill="1" applyBorder="1" applyAlignment="1">
      <alignment horizontal="left" vertical="top" wrapText="1"/>
    </xf>
    <xf numFmtId="0" fontId="15" fillId="0" borderId="9" xfId="0" applyFont="1" applyFill="1" applyBorder="1" applyAlignment="1">
      <alignment horizontal="left" vertical="top" wrapText="1"/>
    </xf>
    <xf numFmtId="0" fontId="15" fillId="0" borderId="2" xfId="0" applyFont="1" applyFill="1" applyBorder="1" applyAlignment="1">
      <alignment horizontal="left" vertical="top" wrapText="1"/>
    </xf>
    <xf numFmtId="0" fontId="15" fillId="0" borderId="3" xfId="0" applyFont="1" applyFill="1" applyBorder="1" applyAlignment="1">
      <alignment horizontal="left" vertical="top" wrapText="1"/>
    </xf>
    <xf numFmtId="0" fontId="15" fillId="0" borderId="4" xfId="0" applyFont="1" applyFill="1" applyBorder="1" applyAlignment="1">
      <alignment horizontal="left" vertical="top" wrapText="1"/>
    </xf>
    <xf numFmtId="0" fontId="11" fillId="3" borderId="1" xfId="0" applyFont="1" applyFill="1" applyBorder="1" applyAlignment="1">
      <alignment horizontal="center" vertical="center" wrapText="1"/>
    </xf>
    <xf numFmtId="0" fontId="22" fillId="0" borderId="0" xfId="0" applyFont="1" applyFill="1" applyBorder="1" applyAlignment="1">
      <alignment horizontal="left"/>
    </xf>
    <xf numFmtId="0" fontId="20" fillId="0" borderId="0" xfId="0" applyFont="1" applyFill="1" applyBorder="1" applyAlignment="1">
      <alignment horizontal="left"/>
    </xf>
    <xf numFmtId="0" fontId="20" fillId="0" borderId="9" xfId="0" applyFont="1" applyFill="1" applyBorder="1" applyAlignment="1">
      <alignment horizontal="left"/>
    </xf>
    <xf numFmtId="0" fontId="0" fillId="0" borderId="3" xfId="0" applyFill="1" applyBorder="1" applyAlignment="1">
      <alignment horizontal="center"/>
    </xf>
    <xf numFmtId="0" fontId="23" fillId="9" borderId="10" xfId="0" applyFont="1" applyFill="1" applyBorder="1" applyAlignment="1">
      <alignment horizontal="right" vertical="center" wrapText="1"/>
    </xf>
    <xf numFmtId="0" fontId="23" fillId="9" borderId="11" xfId="0" applyFont="1" applyFill="1" applyBorder="1" applyAlignment="1">
      <alignment horizontal="right" vertical="center" wrapText="1"/>
    </xf>
    <xf numFmtId="0" fontId="14" fillId="8" borderId="10" xfId="4" applyFont="1" applyFill="1" applyBorder="1" applyAlignment="1">
      <alignment horizontal="right" vertical="center"/>
    </xf>
    <xf numFmtId="0" fontId="14" fillId="8" borderId="11" xfId="4" applyFont="1" applyFill="1" applyBorder="1" applyAlignment="1">
      <alignment horizontal="right" vertical="center"/>
    </xf>
    <xf numFmtId="0" fontId="14" fillId="8" borderId="12" xfId="4" applyFont="1" applyFill="1" applyBorder="1" applyAlignment="1">
      <alignment horizontal="right" vertical="center"/>
    </xf>
    <xf numFmtId="0" fontId="14" fillId="8" borderId="10" xfId="0" applyFont="1" applyFill="1" applyBorder="1" applyAlignment="1">
      <alignment horizontal="right" vertical="center" wrapText="1"/>
    </xf>
    <xf numFmtId="0" fontId="14" fillId="8" borderId="11" xfId="0" applyFont="1" applyFill="1" applyBorder="1" applyAlignment="1">
      <alignment horizontal="right" vertical="center" wrapText="1"/>
    </xf>
    <xf numFmtId="0" fontId="14" fillId="8" borderId="12" xfId="0" applyFont="1" applyFill="1" applyBorder="1" applyAlignment="1">
      <alignment horizontal="right" vertical="center" wrapText="1"/>
    </xf>
    <xf numFmtId="0" fontId="14" fillId="10" borderId="1" xfId="0" applyFont="1" applyFill="1" applyBorder="1" applyAlignment="1">
      <alignment horizontal="left" vertical="center"/>
    </xf>
    <xf numFmtId="0" fontId="14" fillId="10" borderId="10" xfId="0" applyFont="1" applyFill="1" applyBorder="1" applyAlignment="1">
      <alignment vertical="center"/>
    </xf>
    <xf numFmtId="0" fontId="14" fillId="10" borderId="11" xfId="0" applyFont="1" applyFill="1" applyBorder="1" applyAlignment="1">
      <alignment vertical="center"/>
    </xf>
    <xf numFmtId="0" fontId="14" fillId="10" borderId="12" xfId="0" applyFont="1" applyFill="1" applyBorder="1" applyAlignment="1">
      <alignment vertical="center"/>
    </xf>
  </cellXfs>
  <cellStyles count="6">
    <cellStyle name="Comma" xfId="3" builtinId="3"/>
    <cellStyle name="Currency" xfId="1" builtinId="4"/>
    <cellStyle name="Normal" xfId="0" builtinId="0"/>
    <cellStyle name="Normal 2" xfId="2"/>
    <cellStyle name="Normal 2 3" xfId="4"/>
    <cellStyle name="Normal 2 4" xfId="5"/>
  </cellStyles>
  <dxfs count="0"/>
  <tableStyles count="0" defaultTableStyle="TableStyleMedium9" defaultPivotStyle="PivotStyleLight16"/>
  <colors>
    <mruColors>
      <color rgb="FF66FF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30690</xdr:colOff>
      <xdr:row>0</xdr:row>
      <xdr:rowOff>31749</xdr:rowOff>
    </xdr:from>
    <xdr:to>
      <xdr:col>0</xdr:col>
      <xdr:colOff>3221946</xdr:colOff>
      <xdr:row>4</xdr:row>
      <xdr:rowOff>123161</xdr:rowOff>
    </xdr:to>
    <xdr:pic>
      <xdr:nvPicPr>
        <xdr:cNvPr id="2" name="Picture 1" descr="LEELOGOB">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30690" y="31749"/>
          <a:ext cx="3191256" cy="1243584"/>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H76"/>
  <sheetViews>
    <sheetView tabSelected="1" topLeftCell="A49" zoomScaleNormal="100" zoomScaleSheetLayoutView="20" zoomScalePageLayoutView="50" workbookViewId="0">
      <selection activeCell="E49" sqref="E1:E1048576"/>
    </sheetView>
  </sheetViews>
  <sheetFormatPr defaultColWidth="9.140625" defaultRowHeight="15"/>
  <cols>
    <col min="1" max="1" width="53.42578125" style="15" customWidth="1"/>
    <col min="2" max="2" width="30.28515625" style="95" bestFit="1" customWidth="1"/>
    <col min="3" max="3" width="26.7109375" style="1" customWidth="1"/>
    <col min="4" max="4" width="26.7109375" style="95" customWidth="1"/>
    <col min="5" max="5" width="22.7109375" style="2" hidden="1" customWidth="1"/>
    <col min="6" max="6" width="9.140625" style="7"/>
    <col min="7" max="8" width="9.140625" style="2"/>
    <col min="9" max="9" width="14.7109375" style="2" customWidth="1"/>
    <col min="10" max="16384" width="9.140625" style="2"/>
  </cols>
  <sheetData>
    <row r="1" spans="1:8" s="14" customFormat="1" ht="15.75" customHeight="1">
      <c r="A1" s="10"/>
      <c r="B1" s="110" t="s">
        <v>69</v>
      </c>
      <c r="C1" s="111"/>
      <c r="D1" s="112"/>
      <c r="F1" s="13"/>
    </row>
    <row r="2" spans="1:8" ht="15.75" customHeight="1">
      <c r="A2" s="11"/>
      <c r="B2" s="113"/>
      <c r="C2" s="113"/>
      <c r="D2" s="114"/>
    </row>
    <row r="3" spans="1:8" s="3" customFormat="1" ht="24.95" customHeight="1">
      <c r="A3" s="11"/>
      <c r="B3" s="113"/>
      <c r="C3" s="113"/>
      <c r="D3" s="114"/>
      <c r="F3" s="7"/>
    </row>
    <row r="4" spans="1:8" ht="33" customHeight="1">
      <c r="A4" s="11"/>
      <c r="B4" s="113"/>
      <c r="C4" s="113"/>
      <c r="D4" s="114"/>
      <c r="E4" s="1"/>
    </row>
    <row r="5" spans="1:8" ht="20.25">
      <c r="A5" s="11"/>
      <c r="B5" s="84"/>
      <c r="C5" s="4"/>
      <c r="D5" s="80"/>
      <c r="E5" s="1"/>
    </row>
    <row r="6" spans="1:8" ht="21.75" customHeight="1">
      <c r="A6" s="75" t="s">
        <v>73</v>
      </c>
      <c r="B6" s="125"/>
      <c r="C6" s="125"/>
      <c r="D6" s="81"/>
      <c r="E6" s="1"/>
    </row>
    <row r="7" spans="1:8" ht="21.75" customHeight="1">
      <c r="A7" s="75" t="s">
        <v>67</v>
      </c>
      <c r="B7" s="122" t="s">
        <v>68</v>
      </c>
      <c r="C7" s="123"/>
      <c r="D7" s="124"/>
      <c r="E7" s="1"/>
    </row>
    <row r="8" spans="1:8" ht="11.25" customHeight="1">
      <c r="A8" s="11"/>
      <c r="B8" s="67"/>
      <c r="C8" s="5"/>
      <c r="D8" s="81"/>
    </row>
    <row r="9" spans="1:8" ht="15" customHeight="1">
      <c r="A9" s="115" t="s">
        <v>52</v>
      </c>
      <c r="B9" s="116"/>
      <c r="C9" s="116"/>
      <c r="D9" s="117"/>
    </row>
    <row r="10" spans="1:8" ht="12.75">
      <c r="A10" s="115"/>
      <c r="B10" s="116"/>
      <c r="C10" s="116"/>
      <c r="D10" s="117"/>
    </row>
    <row r="11" spans="1:8" ht="12.75">
      <c r="A11" s="115"/>
      <c r="B11" s="116"/>
      <c r="C11" s="116"/>
      <c r="D11" s="117"/>
    </row>
    <row r="12" spans="1:8" ht="209.25" customHeight="1">
      <c r="A12" s="118"/>
      <c r="B12" s="119"/>
      <c r="C12" s="119"/>
      <c r="D12" s="120"/>
    </row>
    <row r="13" spans="1:8" ht="39.950000000000003" customHeight="1">
      <c r="A13" s="121" t="s">
        <v>74</v>
      </c>
      <c r="B13" s="121"/>
      <c r="C13" s="121"/>
      <c r="D13" s="121"/>
    </row>
    <row r="14" spans="1:8" s="6" customFormat="1" ht="18">
      <c r="A14" s="72" t="s">
        <v>10</v>
      </c>
      <c r="B14" s="82" t="s">
        <v>12</v>
      </c>
      <c r="C14" s="73" t="s">
        <v>0</v>
      </c>
      <c r="D14" s="82" t="s">
        <v>1</v>
      </c>
      <c r="F14" s="8"/>
    </row>
    <row r="15" spans="1:8" ht="20.100000000000001" customHeight="1">
      <c r="A15" s="64" t="s">
        <v>48</v>
      </c>
      <c r="B15" s="91">
        <v>0</v>
      </c>
      <c r="C15" s="23">
        <v>17</v>
      </c>
      <c r="D15" s="85">
        <f>B15*C15</f>
        <v>0</v>
      </c>
      <c r="H15" s="1"/>
    </row>
    <row r="16" spans="1:8" ht="20.100000000000001" customHeight="1">
      <c r="A16" s="64" t="s">
        <v>11</v>
      </c>
      <c r="B16" s="91">
        <v>0</v>
      </c>
      <c r="C16" s="23">
        <v>17</v>
      </c>
      <c r="D16" s="85">
        <f t="shared" ref="D16:D17" si="0">B16*C16</f>
        <v>0</v>
      </c>
    </row>
    <row r="17" spans="1:6" ht="22.5" customHeight="1">
      <c r="A17" s="64" t="s">
        <v>59</v>
      </c>
      <c r="B17" s="91">
        <v>0</v>
      </c>
      <c r="C17" s="23">
        <v>17</v>
      </c>
      <c r="D17" s="85">
        <f t="shared" si="0"/>
        <v>0</v>
      </c>
    </row>
    <row r="18" spans="1:6" ht="23.25" customHeight="1">
      <c r="A18" s="28" t="s">
        <v>70</v>
      </c>
      <c r="B18" s="92">
        <v>0</v>
      </c>
      <c r="C18" s="23">
        <v>17</v>
      </c>
      <c r="D18" s="85">
        <f>B18*C18</f>
        <v>0</v>
      </c>
    </row>
    <row r="19" spans="1:6" ht="20.25" customHeight="1">
      <c r="A19" s="74" t="s">
        <v>60</v>
      </c>
      <c r="B19" s="92">
        <v>0</v>
      </c>
      <c r="C19" s="23">
        <v>17</v>
      </c>
      <c r="D19" s="85">
        <f>B19*C19</f>
        <v>0</v>
      </c>
    </row>
    <row r="20" spans="1:6" ht="30" customHeight="1">
      <c r="A20" s="128" t="s">
        <v>57</v>
      </c>
      <c r="B20" s="129"/>
      <c r="C20" s="130"/>
      <c r="D20" s="96">
        <f>SUM(D15:D19)</f>
        <v>0</v>
      </c>
      <c r="F20" s="9"/>
    </row>
    <row r="21" spans="1:6" s="6" customFormat="1" ht="18">
      <c r="A21" s="71" t="s">
        <v>2</v>
      </c>
      <c r="B21" s="82" t="s">
        <v>3</v>
      </c>
      <c r="C21" s="73" t="s">
        <v>0</v>
      </c>
      <c r="D21" s="82" t="s">
        <v>1</v>
      </c>
      <c r="F21" s="8"/>
    </row>
    <row r="22" spans="1:6" ht="18.75" customHeight="1">
      <c r="A22" s="102" t="s">
        <v>44</v>
      </c>
      <c r="B22" s="103"/>
      <c r="C22" s="103"/>
      <c r="D22" s="104"/>
    </row>
    <row r="23" spans="1:6" ht="20.100000000000001" customHeight="1">
      <c r="A23" s="76" t="s">
        <v>72</v>
      </c>
      <c r="B23" s="93">
        <v>0</v>
      </c>
      <c r="C23" s="23">
        <v>2</v>
      </c>
      <c r="D23" s="93">
        <f>B23*C23</f>
        <v>0</v>
      </c>
    </row>
    <row r="24" spans="1:6" ht="20.100000000000001" customHeight="1">
      <c r="A24" s="102" t="s">
        <v>25</v>
      </c>
      <c r="B24" s="103"/>
      <c r="C24" s="103"/>
      <c r="D24" s="104"/>
    </row>
    <row r="25" spans="1:6" ht="20.100000000000001" customHeight="1">
      <c r="A25" s="76" t="s">
        <v>4</v>
      </c>
      <c r="B25" s="85">
        <v>0</v>
      </c>
      <c r="C25" s="23">
        <v>1</v>
      </c>
      <c r="D25" s="85">
        <f t="shared" ref="D25:D29" si="1">B25*C25</f>
        <v>0</v>
      </c>
    </row>
    <row r="26" spans="1:6" ht="20.100000000000001" customHeight="1">
      <c r="A26" s="76" t="s">
        <v>5</v>
      </c>
      <c r="B26" s="85">
        <v>0</v>
      </c>
      <c r="C26" s="23">
        <v>1</v>
      </c>
      <c r="D26" s="85">
        <f t="shared" si="1"/>
        <v>0</v>
      </c>
    </row>
    <row r="27" spans="1:6" ht="20.100000000000001" customHeight="1">
      <c r="A27" s="102" t="s">
        <v>61</v>
      </c>
      <c r="B27" s="103"/>
      <c r="C27" s="103"/>
      <c r="D27" s="104"/>
    </row>
    <row r="28" spans="1:6" ht="20.100000000000001" customHeight="1">
      <c r="A28" s="76" t="s">
        <v>13</v>
      </c>
      <c r="B28" s="86">
        <v>0</v>
      </c>
      <c r="C28" s="23">
        <v>1</v>
      </c>
      <c r="D28" s="85">
        <f t="shared" si="1"/>
        <v>0</v>
      </c>
    </row>
    <row r="29" spans="1:6" ht="20.100000000000001" customHeight="1">
      <c r="A29" s="76" t="s">
        <v>14</v>
      </c>
      <c r="B29" s="86">
        <v>0</v>
      </c>
      <c r="C29" s="23">
        <v>1</v>
      </c>
      <c r="D29" s="85">
        <f t="shared" si="1"/>
        <v>0</v>
      </c>
    </row>
    <row r="30" spans="1:6" s="5" customFormat="1" ht="20.100000000000001" customHeight="1">
      <c r="A30" s="102" t="s">
        <v>27</v>
      </c>
      <c r="B30" s="103"/>
      <c r="C30" s="103"/>
      <c r="D30" s="104"/>
      <c r="F30" s="68"/>
    </row>
    <row r="31" spans="1:6" ht="20.100000000000001" customHeight="1">
      <c r="A31" s="76" t="s">
        <v>72</v>
      </c>
      <c r="B31" s="86">
        <v>0</v>
      </c>
      <c r="C31" s="23">
        <v>1</v>
      </c>
      <c r="D31" s="85">
        <f>B31*C31</f>
        <v>0</v>
      </c>
    </row>
    <row r="32" spans="1:6" ht="20.100000000000001" customHeight="1">
      <c r="A32" s="102" t="s">
        <v>62</v>
      </c>
      <c r="B32" s="103"/>
      <c r="C32" s="103"/>
      <c r="D32" s="104"/>
    </row>
    <row r="33" spans="1:6" ht="20.100000000000001" customHeight="1">
      <c r="A33" s="76" t="s">
        <v>72</v>
      </c>
      <c r="B33" s="85">
        <v>0</v>
      </c>
      <c r="C33" s="40">
        <v>1</v>
      </c>
      <c r="D33" s="85">
        <f>B33*C33</f>
        <v>0</v>
      </c>
    </row>
    <row r="34" spans="1:6" ht="20.100000000000001" customHeight="1">
      <c r="A34" s="102" t="s">
        <v>45</v>
      </c>
      <c r="B34" s="103"/>
      <c r="C34" s="103"/>
      <c r="D34" s="104"/>
    </row>
    <row r="35" spans="1:6" ht="20.100000000000001" customHeight="1">
      <c r="A35" s="76" t="s">
        <v>4</v>
      </c>
      <c r="B35" s="85">
        <v>0</v>
      </c>
      <c r="C35" s="23">
        <v>2</v>
      </c>
      <c r="D35" s="85">
        <f>B35*C35</f>
        <v>0</v>
      </c>
    </row>
    <row r="36" spans="1:6" ht="20.100000000000001" customHeight="1">
      <c r="A36" s="76" t="s">
        <v>5</v>
      </c>
      <c r="B36" s="86">
        <v>0</v>
      </c>
      <c r="C36" s="23">
        <v>2</v>
      </c>
      <c r="D36" s="86">
        <f>B36*C36</f>
        <v>0</v>
      </c>
      <c r="F36" s="9"/>
    </row>
    <row r="37" spans="1:6" s="6" customFormat="1" ht="18">
      <c r="A37" s="102" t="s">
        <v>29</v>
      </c>
      <c r="B37" s="103"/>
      <c r="C37" s="103"/>
      <c r="D37" s="104"/>
      <c r="F37" s="8"/>
    </row>
    <row r="38" spans="1:6" s="6" customFormat="1" ht="20.100000000000001" customHeight="1">
      <c r="A38" s="76" t="s">
        <v>4</v>
      </c>
      <c r="B38" s="85">
        <v>0</v>
      </c>
      <c r="C38" s="23">
        <v>3</v>
      </c>
      <c r="D38" s="85">
        <f>B38*C38</f>
        <v>0</v>
      </c>
      <c r="F38" s="8"/>
    </row>
    <row r="39" spans="1:6" ht="20.100000000000001" customHeight="1">
      <c r="A39" s="76" t="s">
        <v>5</v>
      </c>
      <c r="B39" s="85">
        <v>0</v>
      </c>
      <c r="C39" s="23">
        <v>3</v>
      </c>
      <c r="D39" s="85">
        <f>B39*C39</f>
        <v>0</v>
      </c>
    </row>
    <row r="40" spans="1:6" ht="20.100000000000001" customHeight="1">
      <c r="A40" s="76" t="s">
        <v>64</v>
      </c>
      <c r="B40" s="85">
        <v>0</v>
      </c>
      <c r="C40" s="23">
        <v>2</v>
      </c>
      <c r="D40" s="85">
        <f t="shared" ref="D40:D48" si="2">B40*C40</f>
        <v>0</v>
      </c>
    </row>
    <row r="41" spans="1:6" ht="15.75">
      <c r="A41" s="102" t="s">
        <v>63</v>
      </c>
      <c r="B41" s="103">
        <v>0</v>
      </c>
      <c r="C41" s="103"/>
      <c r="D41" s="104">
        <f t="shared" si="2"/>
        <v>0</v>
      </c>
    </row>
    <row r="42" spans="1:6">
      <c r="A42" s="76" t="s">
        <v>4</v>
      </c>
      <c r="B42" s="85">
        <v>0</v>
      </c>
      <c r="C42" s="23">
        <v>1</v>
      </c>
      <c r="D42" s="85">
        <f t="shared" si="2"/>
        <v>0</v>
      </c>
    </row>
    <row r="43" spans="1:6" ht="20.100000000000001" customHeight="1">
      <c r="A43" s="76" t="s">
        <v>5</v>
      </c>
      <c r="B43" s="85">
        <v>0</v>
      </c>
      <c r="C43" s="23">
        <v>1</v>
      </c>
      <c r="D43" s="85">
        <f t="shared" si="2"/>
        <v>0</v>
      </c>
    </row>
    <row r="44" spans="1:6" ht="20.100000000000001" customHeight="1">
      <c r="A44" s="76" t="s">
        <v>64</v>
      </c>
      <c r="B44" s="85">
        <v>0</v>
      </c>
      <c r="C44" s="23">
        <v>1</v>
      </c>
      <c r="D44" s="85">
        <f t="shared" si="2"/>
        <v>0</v>
      </c>
    </row>
    <row r="45" spans="1:6" ht="20.100000000000001" customHeight="1">
      <c r="A45" s="134" t="s">
        <v>32</v>
      </c>
      <c r="B45" s="134"/>
      <c r="C45" s="134"/>
      <c r="D45" s="134"/>
      <c r="F45" s="9"/>
    </row>
    <row r="46" spans="1:6" ht="15.75">
      <c r="A46" s="88" t="s">
        <v>33</v>
      </c>
      <c r="B46" s="89"/>
      <c r="C46" s="87"/>
      <c r="D46" s="90"/>
      <c r="F46" s="9"/>
    </row>
    <row r="47" spans="1:6" ht="20.100000000000001" customHeight="1">
      <c r="A47" s="76" t="s">
        <v>4</v>
      </c>
      <c r="B47" s="85">
        <v>0</v>
      </c>
      <c r="C47" s="23">
        <v>1</v>
      </c>
      <c r="D47" s="85">
        <f t="shared" si="2"/>
        <v>0</v>
      </c>
      <c r="F47" s="9"/>
    </row>
    <row r="48" spans="1:6" ht="20.100000000000001" customHeight="1">
      <c r="A48" s="76" t="s">
        <v>5</v>
      </c>
      <c r="B48" s="85">
        <v>0</v>
      </c>
      <c r="C48" s="23">
        <v>1</v>
      </c>
      <c r="D48" s="85">
        <f t="shared" si="2"/>
        <v>0</v>
      </c>
      <c r="F48" s="9"/>
    </row>
    <row r="49" spans="1:6" ht="20.100000000000001" customHeight="1">
      <c r="A49" s="102" t="s">
        <v>34</v>
      </c>
      <c r="B49" s="103"/>
      <c r="C49" s="103"/>
      <c r="D49" s="104"/>
      <c r="F49" s="9"/>
    </row>
    <row r="50" spans="1:6" ht="20.100000000000001" customHeight="1">
      <c r="A50" s="88" t="s">
        <v>35</v>
      </c>
      <c r="B50" s="105"/>
      <c r="C50" s="105"/>
      <c r="D50" s="106"/>
      <c r="F50" s="9"/>
    </row>
    <row r="51" spans="1:6" ht="20.100000000000001" customHeight="1">
      <c r="A51" s="76" t="s">
        <v>4</v>
      </c>
      <c r="B51" s="85">
        <v>0</v>
      </c>
      <c r="C51" s="23">
        <v>1</v>
      </c>
      <c r="D51" s="85">
        <f>B51*C51</f>
        <v>0</v>
      </c>
      <c r="F51" s="9"/>
    </row>
    <row r="52" spans="1:6" ht="20.100000000000001" customHeight="1">
      <c r="A52" s="76" t="s">
        <v>5</v>
      </c>
      <c r="B52" s="85">
        <v>0</v>
      </c>
      <c r="C52" s="23">
        <v>1</v>
      </c>
      <c r="D52" s="85">
        <f t="shared" ref="D52:D53" si="3">B52*C52</f>
        <v>0</v>
      </c>
      <c r="F52" s="9"/>
    </row>
    <row r="53" spans="1:6" ht="20.100000000000001" customHeight="1">
      <c r="A53" s="76" t="s">
        <v>64</v>
      </c>
      <c r="B53" s="85">
        <v>0</v>
      </c>
      <c r="C53" s="23">
        <v>1</v>
      </c>
      <c r="D53" s="85">
        <f t="shared" si="3"/>
        <v>0</v>
      </c>
      <c r="F53" s="9"/>
    </row>
    <row r="54" spans="1:6" ht="20.100000000000001" customHeight="1">
      <c r="A54" s="88" t="s">
        <v>36</v>
      </c>
      <c r="B54" s="105"/>
      <c r="C54" s="105"/>
      <c r="D54" s="106"/>
      <c r="F54" s="9"/>
    </row>
    <row r="55" spans="1:6" ht="20.100000000000001" customHeight="1">
      <c r="A55" s="76" t="s">
        <v>4</v>
      </c>
      <c r="B55" s="85">
        <v>0</v>
      </c>
      <c r="C55" s="23">
        <v>1</v>
      </c>
      <c r="D55" s="85">
        <f>B55*C55</f>
        <v>0</v>
      </c>
      <c r="F55" s="9"/>
    </row>
    <row r="56" spans="1:6" ht="20.100000000000001" customHeight="1">
      <c r="A56" s="76" t="s">
        <v>5</v>
      </c>
      <c r="B56" s="85">
        <v>0</v>
      </c>
      <c r="C56" s="23">
        <v>1</v>
      </c>
      <c r="D56" s="85">
        <f>B56*C56</f>
        <v>0</v>
      </c>
      <c r="F56" s="9"/>
    </row>
    <row r="57" spans="1:6" ht="20.100000000000001" customHeight="1">
      <c r="A57" s="88" t="s">
        <v>37</v>
      </c>
      <c r="B57" s="105"/>
      <c r="C57" s="105"/>
      <c r="D57" s="106"/>
      <c r="F57" s="9"/>
    </row>
    <row r="58" spans="1:6" ht="20.100000000000001" customHeight="1">
      <c r="A58" s="76" t="s">
        <v>4</v>
      </c>
      <c r="B58" s="85">
        <v>0</v>
      </c>
      <c r="C58" s="23">
        <v>1</v>
      </c>
      <c r="D58" s="85">
        <f>B58*C58</f>
        <v>0</v>
      </c>
      <c r="F58" s="9"/>
    </row>
    <row r="59" spans="1:6" ht="20.100000000000001" customHeight="1">
      <c r="A59" s="76" t="s">
        <v>5</v>
      </c>
      <c r="B59" s="85">
        <v>0</v>
      </c>
      <c r="C59" s="23">
        <v>1</v>
      </c>
      <c r="D59" s="85">
        <f>B59*C59</f>
        <v>0</v>
      </c>
      <c r="F59" s="9"/>
    </row>
    <row r="60" spans="1:6" ht="20.100000000000001" customHeight="1">
      <c r="A60" s="135" t="s">
        <v>46</v>
      </c>
      <c r="B60" s="136"/>
      <c r="C60" s="136"/>
      <c r="D60" s="137"/>
      <c r="F60" s="9"/>
    </row>
    <row r="61" spans="1:6" ht="20.100000000000001" customHeight="1">
      <c r="A61" s="88" t="s">
        <v>47</v>
      </c>
      <c r="B61" s="105"/>
      <c r="C61" s="105"/>
      <c r="D61" s="106"/>
      <c r="F61" s="9"/>
    </row>
    <row r="62" spans="1:6" ht="20.100000000000001" customHeight="1">
      <c r="A62" s="76" t="s">
        <v>4</v>
      </c>
      <c r="B62" s="85">
        <v>0</v>
      </c>
      <c r="C62" s="23">
        <v>1</v>
      </c>
      <c r="D62" s="85">
        <f>B62*C62</f>
        <v>0</v>
      </c>
      <c r="F62" s="9"/>
    </row>
    <row r="63" spans="1:6" ht="20.100000000000001" customHeight="1">
      <c r="A63" s="76" t="s">
        <v>5</v>
      </c>
      <c r="B63" s="85">
        <v>0</v>
      </c>
      <c r="C63" s="23">
        <v>1</v>
      </c>
      <c r="D63" s="85">
        <f>B63*C63</f>
        <v>0</v>
      </c>
      <c r="F63" s="9"/>
    </row>
    <row r="64" spans="1:6" ht="20.100000000000001" customHeight="1">
      <c r="A64" s="88" t="s">
        <v>65</v>
      </c>
      <c r="B64" s="105"/>
      <c r="C64" s="105"/>
      <c r="D64" s="106"/>
      <c r="F64" s="9"/>
    </row>
    <row r="65" spans="1:6" ht="20.100000000000001" customHeight="1">
      <c r="A65" s="76" t="s">
        <v>4</v>
      </c>
      <c r="B65" s="85">
        <v>0</v>
      </c>
      <c r="C65" s="23">
        <v>1</v>
      </c>
      <c r="D65" s="85">
        <f>B65*C65</f>
        <v>0</v>
      </c>
      <c r="F65" s="9"/>
    </row>
    <row r="66" spans="1:6" ht="18.75" customHeight="1">
      <c r="A66" s="76" t="s">
        <v>5</v>
      </c>
      <c r="B66" s="85">
        <v>0</v>
      </c>
      <c r="C66" s="23">
        <v>1</v>
      </c>
      <c r="D66" s="86">
        <f>B66*C66</f>
        <v>0</v>
      </c>
      <c r="F66" s="9"/>
    </row>
    <row r="67" spans="1:6" ht="18.75" customHeight="1">
      <c r="A67" s="88" t="s">
        <v>38</v>
      </c>
      <c r="B67" s="105"/>
      <c r="C67" s="105"/>
      <c r="D67" s="106"/>
      <c r="F67" s="9"/>
    </row>
    <row r="68" spans="1:6" ht="18.75" customHeight="1">
      <c r="A68" s="76" t="s">
        <v>72</v>
      </c>
      <c r="B68" s="86">
        <v>0</v>
      </c>
      <c r="C68" s="23">
        <v>1</v>
      </c>
      <c r="D68" s="86">
        <f>B68*C68</f>
        <v>0</v>
      </c>
      <c r="F68" s="9"/>
    </row>
    <row r="69" spans="1:6" s="69" customFormat="1" ht="29.25" customHeight="1">
      <c r="A69" s="131" t="s">
        <v>7</v>
      </c>
      <c r="B69" s="132"/>
      <c r="C69" s="133"/>
      <c r="D69" s="97">
        <f>D23+D25+D26+D28+D29+D31+D33+D35+D36+D38+D39+D40+D42+D43+D44+D47+D48+D51+D52+D53+D55+D56+D58+D59+D62+D63+D65+D66+D68</f>
        <v>0</v>
      </c>
      <c r="E69" s="101" t="s">
        <v>75</v>
      </c>
      <c r="F69" s="70"/>
    </row>
    <row r="70" spans="1:6" s="69" customFormat="1" ht="28.5" customHeight="1">
      <c r="A70" s="126" t="s">
        <v>71</v>
      </c>
      <c r="B70" s="127"/>
      <c r="C70" s="127"/>
      <c r="D70" s="98">
        <f>D69+D20</f>
        <v>0</v>
      </c>
      <c r="E70" s="100">
        <f>D69*260+D20</f>
        <v>0</v>
      </c>
      <c r="F70" s="70"/>
    </row>
    <row r="71" spans="1:6" ht="43.5" customHeight="1">
      <c r="A71" s="107" t="s">
        <v>55</v>
      </c>
      <c r="B71" s="108"/>
      <c r="C71" s="108"/>
      <c r="D71" s="109"/>
    </row>
    <row r="72" spans="1:6" ht="18">
      <c r="A72" s="71" t="s">
        <v>66</v>
      </c>
      <c r="B72" s="82" t="s">
        <v>56</v>
      </c>
      <c r="C72" s="78"/>
      <c r="D72" s="83"/>
    </row>
    <row r="73" spans="1:6" ht="24.75" customHeight="1">
      <c r="A73" s="66" t="s">
        <v>20</v>
      </c>
      <c r="B73" s="94">
        <v>0</v>
      </c>
      <c r="C73" s="77"/>
      <c r="D73" s="99"/>
    </row>
    <row r="74" spans="1:6" ht="21" customHeight="1">
      <c r="A74" s="71"/>
      <c r="B74" s="82" t="s">
        <v>58</v>
      </c>
      <c r="C74" s="78"/>
      <c r="D74" s="83"/>
    </row>
    <row r="75" spans="1:6" ht="21" customHeight="1">
      <c r="A75" s="66" t="s">
        <v>21</v>
      </c>
      <c r="B75" s="94">
        <v>0</v>
      </c>
      <c r="C75" s="77"/>
      <c r="D75" s="99"/>
    </row>
    <row r="76" spans="1:6" ht="20.25" customHeight="1">
      <c r="A76" s="52" t="s">
        <v>54</v>
      </c>
      <c r="B76" s="94">
        <v>0</v>
      </c>
      <c r="C76" s="79"/>
      <c r="D76" s="99"/>
    </row>
  </sheetData>
  <mergeCells count="26">
    <mergeCell ref="A71:D71"/>
    <mergeCell ref="B1:D4"/>
    <mergeCell ref="A9:D12"/>
    <mergeCell ref="A13:D13"/>
    <mergeCell ref="B7:D7"/>
    <mergeCell ref="B6:C6"/>
    <mergeCell ref="A70:C70"/>
    <mergeCell ref="A20:C20"/>
    <mergeCell ref="A69:C69"/>
    <mergeCell ref="A24:D24"/>
    <mergeCell ref="A27:D27"/>
    <mergeCell ref="A34:D34"/>
    <mergeCell ref="A45:D45"/>
    <mergeCell ref="A37:D37"/>
    <mergeCell ref="A60:D60"/>
    <mergeCell ref="A49:D49"/>
    <mergeCell ref="B57:D57"/>
    <mergeCell ref="B61:D61"/>
    <mergeCell ref="B64:D64"/>
    <mergeCell ref="B67:D67"/>
    <mergeCell ref="A41:D41"/>
    <mergeCell ref="A32:D32"/>
    <mergeCell ref="A30:D30"/>
    <mergeCell ref="A22:D22"/>
    <mergeCell ref="B50:D50"/>
    <mergeCell ref="B54:D54"/>
  </mergeCells>
  <phoneticPr fontId="0" type="noConversion"/>
  <printOptions horizontalCentered="1"/>
  <pageMargins left="0.25" right="0.25" top="0.25" bottom="0.25" header="0.3" footer="0.3"/>
  <pageSetup scale="75" fitToHeight="5" orientation="portrait" r:id="rId1"/>
  <headerFooter alignWithMargins="0"/>
  <rowBreaks count="1" manualBreakCount="1">
    <brk id="54" max="4" man="1"/>
  </rowBreaks>
  <ignoredErrors>
    <ignoredError sqref="D66 D68 D36"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Q78"/>
  <sheetViews>
    <sheetView topLeftCell="A53" zoomScaleNormal="100" workbookViewId="0">
      <selection activeCell="A77" sqref="A77:XFD77"/>
    </sheetView>
  </sheetViews>
  <sheetFormatPr defaultColWidth="9.140625" defaultRowHeight="15"/>
  <cols>
    <col min="1" max="1" width="52.42578125" style="57" customWidth="1"/>
    <col min="2" max="2" width="22.7109375" style="56" customWidth="1"/>
    <col min="3" max="3" width="21.42578125" style="58" customWidth="1"/>
    <col min="4" max="4" width="31.85546875" style="59" customWidth="1"/>
    <col min="5" max="16384" width="9.140625" style="56"/>
  </cols>
  <sheetData>
    <row r="1" spans="1:225" s="17" customFormat="1" ht="53.25" customHeight="1">
      <c r="A1" s="121" t="s">
        <v>53</v>
      </c>
      <c r="B1" s="121"/>
      <c r="C1" s="121"/>
      <c r="D1" s="121"/>
      <c r="E1" s="1"/>
      <c r="F1" s="1"/>
      <c r="G1" s="1"/>
      <c r="H1" s="1"/>
      <c r="I1" s="1"/>
      <c r="J1" s="1"/>
      <c r="K1" s="1"/>
      <c r="L1" s="1"/>
      <c r="M1" s="1"/>
      <c r="N1" s="1"/>
      <c r="O1" s="1"/>
      <c r="P1" s="1"/>
      <c r="Q1" s="1"/>
      <c r="R1" s="1"/>
      <c r="S1" s="1"/>
      <c r="T1" s="1"/>
      <c r="U1" s="1"/>
      <c r="V1" s="1"/>
      <c r="W1" s="1"/>
      <c r="X1" s="1"/>
      <c r="Y1" s="1"/>
      <c r="Z1" s="1"/>
      <c r="AA1" s="1"/>
      <c r="AB1" s="1"/>
      <c r="AC1" s="2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row>
    <row r="2" spans="1:225" s="1" customFormat="1" ht="39" customHeight="1">
      <c r="A2" s="18" t="s">
        <v>22</v>
      </c>
      <c r="B2" s="61" t="s">
        <v>3</v>
      </c>
      <c r="C2" s="20" t="s">
        <v>16</v>
      </c>
      <c r="D2" s="20" t="s">
        <v>1</v>
      </c>
      <c r="AC2" s="21"/>
    </row>
    <row r="3" spans="1:225" s="1" customFormat="1" ht="32.25" customHeight="1">
      <c r="A3" s="22" t="s">
        <v>51</v>
      </c>
      <c r="B3" s="25" t="s">
        <v>8</v>
      </c>
      <c r="C3" s="60" t="s">
        <v>9</v>
      </c>
      <c r="D3" s="12" t="s">
        <v>8</v>
      </c>
      <c r="AC3" s="21"/>
    </row>
    <row r="4" spans="1:225" s="1" customFormat="1" ht="15" customHeight="1">
      <c r="A4" s="25"/>
      <c r="B4" s="25"/>
      <c r="C4" s="60"/>
      <c r="D4" s="12"/>
      <c r="AC4" s="21"/>
    </row>
    <row r="5" spans="1:225" s="1" customFormat="1" ht="20.100000000000001" customHeight="1">
      <c r="A5" s="22" t="s">
        <v>49</v>
      </c>
      <c r="B5" s="62" t="s">
        <v>8</v>
      </c>
      <c r="C5" s="23">
        <v>9300</v>
      </c>
      <c r="D5" s="24" t="s">
        <v>8</v>
      </c>
      <c r="AC5" s="21"/>
    </row>
    <row r="6" spans="1:225" s="1" customFormat="1" ht="20.100000000000001" customHeight="1">
      <c r="A6" s="25"/>
      <c r="B6" s="65"/>
      <c r="C6" s="26"/>
      <c r="D6" s="24"/>
      <c r="AC6" s="21"/>
    </row>
    <row r="7" spans="1:225" s="1" customFormat="1" ht="20.100000000000001" customHeight="1">
      <c r="A7" s="27" t="s">
        <v>50</v>
      </c>
      <c r="B7" s="62" t="s">
        <v>8</v>
      </c>
      <c r="C7" s="26" t="s">
        <v>17</v>
      </c>
      <c r="D7" s="24" t="s">
        <v>8</v>
      </c>
      <c r="AC7" s="21"/>
    </row>
    <row r="8" spans="1:225" s="1" customFormat="1" ht="20.100000000000001" customHeight="1">
      <c r="A8" s="28"/>
      <c r="B8" s="62"/>
      <c r="C8" s="26" t="s">
        <v>18</v>
      </c>
      <c r="D8" s="24" t="s">
        <v>8</v>
      </c>
      <c r="AC8" s="21"/>
    </row>
    <row r="9" spans="1:225" s="1" customFormat="1" ht="20.100000000000001" customHeight="1">
      <c r="A9" s="28"/>
      <c r="B9" s="62"/>
      <c r="C9" s="23" t="s">
        <v>19</v>
      </c>
      <c r="D9" s="24" t="s">
        <v>8</v>
      </c>
      <c r="AC9" s="21"/>
    </row>
    <row r="10" spans="1:225" s="1" customFormat="1" ht="20.100000000000001" customHeight="1">
      <c r="A10" s="28"/>
      <c r="B10" s="62"/>
      <c r="C10" s="23"/>
      <c r="D10" s="24"/>
      <c r="AC10" s="21"/>
    </row>
    <row r="11" spans="1:225" s="1" customFormat="1" ht="20.100000000000001" customHeight="1">
      <c r="A11" s="27" t="s">
        <v>23</v>
      </c>
      <c r="B11" s="62" t="s">
        <v>8</v>
      </c>
      <c r="C11" s="26" t="s">
        <v>17</v>
      </c>
      <c r="D11" s="24" t="s">
        <v>8</v>
      </c>
      <c r="AC11" s="21"/>
    </row>
    <row r="12" spans="1:225" s="1" customFormat="1" ht="20.100000000000001" customHeight="1">
      <c r="A12" s="27"/>
      <c r="B12" s="62"/>
      <c r="C12" s="26" t="s">
        <v>18</v>
      </c>
      <c r="D12" s="24" t="s">
        <v>8</v>
      </c>
      <c r="AC12" s="21"/>
    </row>
    <row r="13" spans="1:225" s="1" customFormat="1" ht="20.100000000000001" customHeight="1">
      <c r="A13" s="27"/>
      <c r="B13" s="62"/>
      <c r="C13" s="23" t="s">
        <v>19</v>
      </c>
      <c r="D13" s="24" t="s">
        <v>8</v>
      </c>
      <c r="AC13" s="21"/>
    </row>
    <row r="14" spans="1:225" s="1" customFormat="1" ht="20.100000000000001" customHeight="1">
      <c r="A14" s="27"/>
      <c r="B14" s="62"/>
      <c r="C14" s="26"/>
      <c r="D14" s="24"/>
      <c r="AC14" s="21"/>
    </row>
    <row r="15" spans="1:225" s="1" customFormat="1" ht="20.100000000000001" customHeight="1">
      <c r="A15" s="29" t="s">
        <v>24</v>
      </c>
      <c r="B15" s="30"/>
      <c r="C15" s="31"/>
      <c r="D15" s="24" t="s">
        <v>8</v>
      </c>
      <c r="AC15" s="21"/>
    </row>
    <row r="16" spans="1:225" s="1" customFormat="1" ht="39" customHeight="1">
      <c r="A16" s="18" t="s">
        <v>43</v>
      </c>
      <c r="B16" s="19" t="s">
        <v>3</v>
      </c>
      <c r="C16" s="20" t="s">
        <v>0</v>
      </c>
      <c r="D16" s="20" t="s">
        <v>1</v>
      </c>
      <c r="AC16" s="21"/>
    </row>
    <row r="17" spans="1:29" s="1" customFormat="1" ht="20.100000000000001" customHeight="1">
      <c r="A17" s="33" t="s">
        <v>44</v>
      </c>
      <c r="B17" s="34" t="s">
        <v>8</v>
      </c>
      <c r="C17" s="23">
        <v>2</v>
      </c>
      <c r="D17" s="24" t="s">
        <v>8</v>
      </c>
      <c r="AC17" s="21"/>
    </row>
    <row r="18" spans="1:29" s="1" customFormat="1" ht="20.100000000000001" customHeight="1">
      <c r="A18" s="35"/>
      <c r="B18" s="34"/>
      <c r="C18" s="23"/>
      <c r="D18" s="24"/>
      <c r="AC18" s="21"/>
    </row>
    <row r="19" spans="1:29" s="1" customFormat="1" ht="20.100000000000001" customHeight="1">
      <c r="A19" s="33" t="s">
        <v>25</v>
      </c>
      <c r="B19" s="34"/>
      <c r="C19" s="23"/>
      <c r="D19" s="24"/>
      <c r="AC19" s="21"/>
    </row>
    <row r="20" spans="1:29" s="1" customFormat="1" ht="20.100000000000001" customHeight="1">
      <c r="A20" s="35" t="s">
        <v>4</v>
      </c>
      <c r="B20" s="34" t="s">
        <v>8</v>
      </c>
      <c r="C20" s="23">
        <v>1</v>
      </c>
      <c r="D20" s="24" t="s">
        <v>8</v>
      </c>
      <c r="AC20" s="21"/>
    </row>
    <row r="21" spans="1:29" s="1" customFormat="1" ht="20.100000000000001" customHeight="1">
      <c r="A21" s="35" t="s">
        <v>5</v>
      </c>
      <c r="B21" s="34" t="s">
        <v>8</v>
      </c>
      <c r="C21" s="23">
        <v>1</v>
      </c>
      <c r="D21" s="24" t="s">
        <v>8</v>
      </c>
      <c r="AC21" s="21"/>
    </row>
    <row r="22" spans="1:29" s="1" customFormat="1" ht="20.100000000000001" customHeight="1">
      <c r="A22" s="35"/>
      <c r="B22" s="34"/>
      <c r="C22" s="23"/>
      <c r="D22" s="24"/>
      <c r="AC22" s="21"/>
    </row>
    <row r="23" spans="1:29" s="1" customFormat="1" ht="20.100000000000001" customHeight="1">
      <c r="A23" s="33" t="s">
        <v>26</v>
      </c>
      <c r="B23" s="34"/>
      <c r="C23" s="23"/>
      <c r="D23" s="24"/>
      <c r="AC23" s="21"/>
    </row>
    <row r="24" spans="1:29" s="1" customFormat="1" ht="20.100000000000001" customHeight="1">
      <c r="A24" s="35" t="s">
        <v>4</v>
      </c>
      <c r="B24" s="34" t="s">
        <v>8</v>
      </c>
      <c r="C24" s="23">
        <v>1</v>
      </c>
      <c r="D24" s="24" t="s">
        <v>8</v>
      </c>
      <c r="AC24" s="21"/>
    </row>
    <row r="25" spans="1:29" s="1" customFormat="1" ht="20.100000000000001" customHeight="1">
      <c r="A25" s="35" t="s">
        <v>5</v>
      </c>
      <c r="B25" s="34" t="s">
        <v>8</v>
      </c>
      <c r="C25" s="23">
        <v>1</v>
      </c>
      <c r="D25" s="24" t="s">
        <v>8</v>
      </c>
      <c r="AC25" s="21"/>
    </row>
    <row r="26" spans="1:29" s="1" customFormat="1" ht="20.100000000000001" customHeight="1">
      <c r="A26" s="33"/>
      <c r="B26" s="36"/>
      <c r="C26" s="23"/>
      <c r="D26" s="36"/>
      <c r="AC26" s="21"/>
    </row>
    <row r="27" spans="1:29" s="1" customFormat="1" ht="20.100000000000001" customHeight="1">
      <c r="A27" s="33" t="s">
        <v>27</v>
      </c>
      <c r="B27" s="37" t="s">
        <v>8</v>
      </c>
      <c r="C27" s="23">
        <v>1</v>
      </c>
      <c r="D27" s="38" t="s">
        <v>8</v>
      </c>
      <c r="AC27" s="21"/>
    </row>
    <row r="28" spans="1:29" s="1" customFormat="1" ht="20.100000000000001" customHeight="1">
      <c r="A28" s="33"/>
      <c r="B28" s="38"/>
      <c r="C28" s="23"/>
      <c r="D28" s="38"/>
      <c r="AC28" s="21"/>
    </row>
    <row r="29" spans="1:29" s="1" customFormat="1" ht="20.100000000000001" customHeight="1">
      <c r="A29" s="33" t="s">
        <v>28</v>
      </c>
      <c r="B29" s="38" t="s">
        <v>8</v>
      </c>
      <c r="C29" s="23">
        <v>1</v>
      </c>
      <c r="D29" s="38" t="s">
        <v>8</v>
      </c>
      <c r="AC29" s="21"/>
    </row>
    <row r="30" spans="1:29" s="1" customFormat="1" ht="20.100000000000001" customHeight="1">
      <c r="A30" s="39"/>
      <c r="B30" s="38"/>
      <c r="C30" s="23"/>
      <c r="D30" s="38"/>
      <c r="AC30" s="21"/>
    </row>
    <row r="31" spans="1:29" s="1" customFormat="1" ht="20.100000000000001" customHeight="1">
      <c r="A31" s="33" t="s">
        <v>45</v>
      </c>
      <c r="B31" s="38" t="s">
        <v>8</v>
      </c>
      <c r="C31" s="23"/>
      <c r="D31" s="38" t="s">
        <v>8</v>
      </c>
      <c r="AC31" s="21"/>
    </row>
    <row r="32" spans="1:29" s="1" customFormat="1" ht="20.100000000000001" customHeight="1">
      <c r="A32" s="35" t="s">
        <v>4</v>
      </c>
      <c r="B32" s="34" t="s">
        <v>8</v>
      </c>
      <c r="C32" s="23">
        <v>2</v>
      </c>
      <c r="D32" s="24" t="s">
        <v>8</v>
      </c>
      <c r="AC32" s="21"/>
    </row>
    <row r="33" spans="1:32" s="1" customFormat="1" ht="20.100000000000001" customHeight="1">
      <c r="A33" s="35" t="s">
        <v>5</v>
      </c>
      <c r="B33" s="34" t="s">
        <v>8</v>
      </c>
      <c r="C33" s="23">
        <v>2</v>
      </c>
      <c r="D33" s="24" t="s">
        <v>8</v>
      </c>
      <c r="AC33" s="21"/>
    </row>
    <row r="34" spans="1:32" s="1" customFormat="1" ht="22.5" customHeight="1">
      <c r="A34" s="33"/>
      <c r="B34" s="36"/>
      <c r="C34" s="23"/>
      <c r="D34" s="36"/>
      <c r="AC34" s="21"/>
      <c r="AF34" s="16"/>
    </row>
    <row r="35" spans="1:32" s="1" customFormat="1" ht="21" customHeight="1">
      <c r="A35" s="33" t="s">
        <v>29</v>
      </c>
      <c r="B35" s="34"/>
      <c r="C35" s="40"/>
      <c r="D35" s="24"/>
      <c r="AC35" s="21"/>
    </row>
    <row r="36" spans="1:32" s="1" customFormat="1" ht="20.100000000000001" customHeight="1">
      <c r="A36" s="34" t="s">
        <v>4</v>
      </c>
      <c r="B36" s="34" t="s">
        <v>8</v>
      </c>
      <c r="C36" s="23">
        <v>3</v>
      </c>
      <c r="D36" s="24" t="s">
        <v>8</v>
      </c>
      <c r="AC36" s="21"/>
    </row>
    <row r="37" spans="1:32" s="1" customFormat="1">
      <c r="A37" s="34" t="s">
        <v>5</v>
      </c>
      <c r="B37" s="34" t="s">
        <v>8</v>
      </c>
      <c r="C37" s="23">
        <v>3</v>
      </c>
      <c r="D37" s="24" t="s">
        <v>8</v>
      </c>
      <c r="AC37" s="21"/>
    </row>
    <row r="38" spans="1:32" s="1" customFormat="1" ht="20.100000000000001" customHeight="1">
      <c r="A38" s="34" t="s">
        <v>30</v>
      </c>
      <c r="B38" s="34" t="s">
        <v>8</v>
      </c>
      <c r="C38" s="23">
        <v>2</v>
      </c>
      <c r="D38" s="24" t="s">
        <v>8</v>
      </c>
      <c r="AC38" s="21"/>
    </row>
    <row r="39" spans="1:32" s="1" customFormat="1" ht="20.100000000000001" customHeight="1">
      <c r="A39" s="34"/>
      <c r="B39" s="34"/>
      <c r="C39" s="23"/>
      <c r="D39" s="24"/>
      <c r="AC39" s="21"/>
    </row>
    <row r="40" spans="1:32" s="1" customFormat="1" ht="20.100000000000001" customHeight="1">
      <c r="A40" s="41" t="s">
        <v>31</v>
      </c>
      <c r="B40" s="34" t="s">
        <v>8</v>
      </c>
      <c r="C40" s="23"/>
      <c r="D40" s="24" t="s">
        <v>8</v>
      </c>
      <c r="AC40" s="21"/>
    </row>
    <row r="41" spans="1:32" s="1" customFormat="1" ht="20.100000000000001" customHeight="1">
      <c r="A41" s="34" t="s">
        <v>4</v>
      </c>
      <c r="B41" s="34" t="s">
        <v>8</v>
      </c>
      <c r="C41" s="23">
        <v>1</v>
      </c>
      <c r="D41" s="24" t="s">
        <v>8</v>
      </c>
      <c r="AC41" s="21"/>
    </row>
    <row r="42" spans="1:32" s="1" customFormat="1">
      <c r="A42" s="34" t="s">
        <v>5</v>
      </c>
      <c r="B42" s="34" t="s">
        <v>8</v>
      </c>
      <c r="C42" s="23">
        <v>1</v>
      </c>
      <c r="D42" s="24" t="s">
        <v>8</v>
      </c>
      <c r="AC42" s="21"/>
    </row>
    <row r="43" spans="1:32" s="1" customFormat="1" ht="20.100000000000001" customHeight="1">
      <c r="A43" s="34" t="s">
        <v>30</v>
      </c>
      <c r="B43" s="34" t="s">
        <v>8</v>
      </c>
      <c r="C43" s="23">
        <v>1</v>
      </c>
      <c r="D43" s="24" t="s">
        <v>8</v>
      </c>
      <c r="AC43" s="21"/>
    </row>
    <row r="44" spans="1:32" s="1" customFormat="1" ht="20.100000000000001" customHeight="1">
      <c r="A44" s="41"/>
      <c r="B44" s="42"/>
      <c r="C44" s="23"/>
      <c r="D44" s="23"/>
      <c r="AC44" s="21"/>
    </row>
    <row r="45" spans="1:32" s="1" customFormat="1" ht="20.100000000000001" customHeight="1">
      <c r="A45" s="41" t="s">
        <v>32</v>
      </c>
      <c r="B45" s="34"/>
      <c r="C45" s="23"/>
      <c r="D45" s="24"/>
      <c r="AC45" s="21"/>
    </row>
    <row r="46" spans="1:32" s="1" customFormat="1" ht="20.100000000000001" customHeight="1">
      <c r="A46" s="34" t="s">
        <v>33</v>
      </c>
      <c r="B46" s="34"/>
      <c r="C46" s="23"/>
      <c r="D46" s="24"/>
      <c r="AC46" s="21"/>
    </row>
    <row r="47" spans="1:32" s="1" customFormat="1" ht="20.100000000000001" customHeight="1">
      <c r="A47" s="34" t="s">
        <v>4</v>
      </c>
      <c r="B47" s="34" t="s">
        <v>8</v>
      </c>
      <c r="C47" s="23">
        <v>1</v>
      </c>
      <c r="D47" s="24" t="s">
        <v>8</v>
      </c>
      <c r="AC47" s="21"/>
    </row>
    <row r="48" spans="1:32" s="1" customFormat="1">
      <c r="A48" s="34" t="s">
        <v>5</v>
      </c>
      <c r="B48" s="34" t="s">
        <v>8</v>
      </c>
      <c r="C48" s="23">
        <v>1</v>
      </c>
      <c r="D48" s="24" t="s">
        <v>8</v>
      </c>
      <c r="AC48" s="21"/>
    </row>
    <row r="49" spans="1:29" s="1" customFormat="1" ht="20.100000000000001" customHeight="1">
      <c r="A49" s="34"/>
      <c r="B49" s="34"/>
      <c r="C49" s="23"/>
      <c r="D49" s="24"/>
      <c r="AC49" s="21"/>
    </row>
    <row r="50" spans="1:29" s="1" customFormat="1" ht="20.100000000000001" customHeight="1">
      <c r="A50" s="41" t="s">
        <v>34</v>
      </c>
      <c r="B50" s="34"/>
      <c r="C50" s="23"/>
      <c r="D50" s="24"/>
      <c r="AC50" s="21"/>
    </row>
    <row r="51" spans="1:29" s="1" customFormat="1" ht="20.100000000000001" customHeight="1">
      <c r="A51" s="34" t="s">
        <v>35</v>
      </c>
      <c r="B51" s="34"/>
      <c r="C51" s="23"/>
      <c r="D51" s="24"/>
      <c r="AC51" s="21"/>
    </row>
    <row r="52" spans="1:29" s="1" customFormat="1" ht="20.100000000000001" customHeight="1">
      <c r="A52" s="34" t="s">
        <v>4</v>
      </c>
      <c r="B52" s="34" t="s">
        <v>8</v>
      </c>
      <c r="C52" s="23">
        <v>1</v>
      </c>
      <c r="D52" s="24" t="s">
        <v>8</v>
      </c>
      <c r="AC52" s="21"/>
    </row>
    <row r="53" spans="1:29" s="1" customFormat="1">
      <c r="A53" s="34" t="s">
        <v>5</v>
      </c>
      <c r="B53" s="34" t="s">
        <v>8</v>
      </c>
      <c r="C53" s="23">
        <v>1</v>
      </c>
      <c r="D53" s="24" t="s">
        <v>8</v>
      </c>
      <c r="AC53" s="21"/>
    </row>
    <row r="54" spans="1:29" s="1" customFormat="1">
      <c r="A54" s="34" t="s">
        <v>15</v>
      </c>
      <c r="B54" s="34" t="s">
        <v>8</v>
      </c>
      <c r="C54" s="23">
        <v>1</v>
      </c>
      <c r="D54" s="24" t="s">
        <v>8</v>
      </c>
      <c r="AC54" s="21"/>
    </row>
    <row r="55" spans="1:29" s="1" customFormat="1">
      <c r="A55" s="34"/>
      <c r="B55" s="34"/>
      <c r="C55" s="23"/>
      <c r="D55" s="24"/>
      <c r="AC55" s="21"/>
    </row>
    <row r="56" spans="1:29" s="1" customFormat="1" ht="20.100000000000001" customHeight="1">
      <c r="A56" s="34" t="s">
        <v>36</v>
      </c>
      <c r="B56" s="34"/>
      <c r="C56" s="23"/>
      <c r="D56" s="24"/>
      <c r="AC56" s="21"/>
    </row>
    <row r="57" spans="1:29" s="1" customFormat="1" ht="20.100000000000001" customHeight="1">
      <c r="A57" s="34" t="s">
        <v>4</v>
      </c>
      <c r="B57" s="34" t="s">
        <v>8</v>
      </c>
      <c r="C57" s="23">
        <v>1</v>
      </c>
      <c r="D57" s="24" t="s">
        <v>8</v>
      </c>
      <c r="AC57" s="21"/>
    </row>
    <row r="58" spans="1:29" s="1" customFormat="1">
      <c r="A58" s="34" t="s">
        <v>5</v>
      </c>
      <c r="B58" s="34" t="s">
        <v>8</v>
      </c>
      <c r="C58" s="23">
        <v>1</v>
      </c>
      <c r="D58" s="24" t="s">
        <v>8</v>
      </c>
      <c r="AC58" s="21"/>
    </row>
    <row r="59" spans="1:29" s="1" customFormat="1">
      <c r="A59" s="34"/>
      <c r="B59" s="34"/>
      <c r="C59" s="23"/>
      <c r="D59" s="24"/>
      <c r="AC59" s="21"/>
    </row>
    <row r="60" spans="1:29" s="1" customFormat="1" ht="20.100000000000001" customHeight="1">
      <c r="A60" s="34" t="s">
        <v>37</v>
      </c>
      <c r="B60" s="34"/>
      <c r="C60" s="23"/>
      <c r="D60" s="24"/>
      <c r="AC60" s="21"/>
    </row>
    <row r="61" spans="1:29" s="1" customFormat="1" ht="20.100000000000001" customHeight="1">
      <c r="A61" s="34" t="s">
        <v>4</v>
      </c>
      <c r="B61" s="34" t="s">
        <v>8</v>
      </c>
      <c r="C61" s="23">
        <v>1</v>
      </c>
      <c r="D61" s="24" t="s">
        <v>8</v>
      </c>
      <c r="AC61" s="21"/>
    </row>
    <row r="62" spans="1:29" s="1" customFormat="1">
      <c r="A62" s="34" t="s">
        <v>5</v>
      </c>
      <c r="B62" s="34" t="s">
        <v>8</v>
      </c>
      <c r="C62" s="23">
        <v>1</v>
      </c>
      <c r="D62" s="24" t="s">
        <v>8</v>
      </c>
      <c r="AC62" s="21"/>
    </row>
    <row r="63" spans="1:29" s="1" customFormat="1" ht="20.100000000000001" customHeight="1">
      <c r="A63" s="41"/>
      <c r="B63" s="34"/>
      <c r="C63" s="23"/>
      <c r="D63" s="24"/>
      <c r="AC63" s="21"/>
    </row>
    <row r="64" spans="1:29" s="1" customFormat="1" ht="20.100000000000001" customHeight="1">
      <c r="A64" s="41" t="s">
        <v>46</v>
      </c>
      <c r="B64" s="34"/>
      <c r="C64" s="23"/>
      <c r="D64" s="24"/>
      <c r="AC64" s="21"/>
    </row>
    <row r="65" spans="1:29" s="1" customFormat="1" ht="20.100000000000001" customHeight="1">
      <c r="A65" s="34" t="s">
        <v>47</v>
      </c>
      <c r="B65" s="34"/>
      <c r="C65" s="23"/>
      <c r="D65" s="24"/>
      <c r="AC65" s="21"/>
    </row>
    <row r="66" spans="1:29" s="1" customFormat="1" ht="20.100000000000001" customHeight="1">
      <c r="A66" s="34" t="s">
        <v>4</v>
      </c>
      <c r="B66" s="34" t="s">
        <v>8</v>
      </c>
      <c r="C66" s="23">
        <v>1</v>
      </c>
      <c r="D66" s="24" t="s">
        <v>8</v>
      </c>
      <c r="AC66" s="21"/>
    </row>
    <row r="67" spans="1:29" s="1" customFormat="1">
      <c r="A67" s="34" t="s">
        <v>5</v>
      </c>
      <c r="B67" s="34" t="s">
        <v>8</v>
      </c>
      <c r="C67" s="23">
        <v>1</v>
      </c>
      <c r="D67" s="24" t="s">
        <v>8</v>
      </c>
      <c r="AC67" s="21"/>
    </row>
    <row r="68" spans="1:29" s="1" customFormat="1" ht="20.100000000000001" customHeight="1">
      <c r="A68" s="41"/>
      <c r="B68" s="34"/>
      <c r="C68" s="23"/>
      <c r="D68" s="24"/>
      <c r="AC68" s="21"/>
    </row>
    <row r="69" spans="1:29" s="1" customFormat="1" ht="20.100000000000001" customHeight="1">
      <c r="A69" s="41" t="s">
        <v>38</v>
      </c>
      <c r="B69" s="34" t="s">
        <v>8</v>
      </c>
      <c r="C69" s="23">
        <v>1</v>
      </c>
      <c r="D69" s="24" t="s">
        <v>8</v>
      </c>
      <c r="AC69" s="21"/>
    </row>
    <row r="70" spans="1:29" s="1" customFormat="1" ht="20.100000000000001" customHeight="1">
      <c r="A70" s="41"/>
      <c r="B70" s="34"/>
      <c r="C70" s="23"/>
      <c r="D70" s="24"/>
      <c r="AC70" s="21"/>
    </row>
    <row r="71" spans="1:29" s="1" customFormat="1" ht="41.25" customHeight="1">
      <c r="A71" s="63" t="s">
        <v>39</v>
      </c>
      <c r="B71" s="30"/>
      <c r="C71" s="31"/>
      <c r="D71" s="24" t="s">
        <v>8</v>
      </c>
      <c r="AC71" s="21"/>
    </row>
    <row r="72" spans="1:29" s="1" customFormat="1" ht="20.100000000000001" customHeight="1">
      <c r="A72" s="43"/>
      <c r="B72" s="44"/>
      <c r="C72" s="45"/>
      <c r="D72" s="44"/>
      <c r="AC72" s="21"/>
    </row>
    <row r="73" spans="1:29" s="1" customFormat="1" ht="61.5" customHeight="1">
      <c r="A73" s="46" t="s">
        <v>41</v>
      </c>
      <c r="B73" s="47"/>
      <c r="C73" s="31"/>
      <c r="D73" s="24" t="s">
        <v>8</v>
      </c>
    </row>
    <row r="74" spans="1:29" s="1" customFormat="1" ht="20.100000000000001" customHeight="1">
      <c r="A74" s="48"/>
      <c r="B74" s="49"/>
      <c r="C74" s="50"/>
      <c r="D74" s="51"/>
      <c r="AC74" s="21"/>
    </row>
    <row r="75" spans="1:29" s="1" customFormat="1" ht="32.25" customHeight="1">
      <c r="A75" s="32" t="s">
        <v>40</v>
      </c>
      <c r="B75" s="19"/>
      <c r="C75" s="20"/>
      <c r="D75" s="20" t="s">
        <v>42</v>
      </c>
    </row>
    <row r="76" spans="1:29" s="1" customFormat="1" ht="20.100000000000001" customHeight="1">
      <c r="A76" s="34" t="s">
        <v>20</v>
      </c>
      <c r="B76" s="52" t="s">
        <v>8</v>
      </c>
      <c r="C76" s="23"/>
      <c r="D76" s="24" t="s">
        <v>8</v>
      </c>
    </row>
    <row r="77" spans="1:29" s="1" customFormat="1" ht="20.100000000000001" customHeight="1">
      <c r="A77" s="34" t="s">
        <v>6</v>
      </c>
      <c r="B77" s="52" t="s">
        <v>8</v>
      </c>
      <c r="C77" s="23"/>
      <c r="D77" s="24" t="s">
        <v>8</v>
      </c>
    </row>
    <row r="78" spans="1:29" ht="26.25" customHeight="1">
      <c r="A78" s="53"/>
      <c r="B78" s="53"/>
      <c r="C78" s="54"/>
      <c r="D78" s="55"/>
    </row>
  </sheetData>
  <mergeCells count="1">
    <mergeCell ref="A1:D1"/>
  </mergeCells>
  <printOptions horizontalCentered="1"/>
  <pageMargins left="0.25" right="0.25" top="0.75" bottom="0.75" header="0.3" footer="0.3"/>
  <pageSetup paperSize="5" scale="51" orientation="portrait" r:id="rId1"/>
  <headerFooter alignWithMargins="0">
    <oddFooter xml:space="preserve">&amp;L&amp;"Times New Roman,Bold"&amp;14RFP1903779CJV Custodial Services for Lee County Sports Parks and Stadiums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AB4602E-1DBE-4477-BF75-DDC240DB2D70}"/>
</file>

<file path=customXml/itemProps2.xml><?xml version="1.0" encoding="utf-8"?>
<ds:datastoreItem xmlns:ds="http://schemas.openxmlformats.org/officeDocument/2006/customXml" ds:itemID="{B0DAC873-4641-4531-AD27-C0465866CC28}">
  <ds:schemaRefs>
    <ds:schemaRef ds:uri="http://schemas.microsoft.com/sharepoint/v3/contenttype/forms"/>
  </ds:schemaRefs>
</ds:datastoreItem>
</file>

<file path=customXml/itemProps3.xml><?xml version="1.0" encoding="utf-8"?>
<ds:datastoreItem xmlns:ds="http://schemas.openxmlformats.org/officeDocument/2006/customXml" ds:itemID="{58A5B670-78D3-4249-AB95-52CAE9CA4ECC}">
  <ds:schemaRefs>
    <ds:schemaRef ds:uri="http://schemas.microsoft.com/office/2006/documentManagement/types"/>
    <ds:schemaRef ds:uri="http://purl.org/dc/elements/1.1/"/>
    <ds:schemaRef ds:uri="http://schemas.microsoft.com/office/2006/metadata/properties"/>
    <ds:schemaRef ds:uri="http://purl.org/dc/terms/"/>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CenturyLink Sports Complex</vt:lpstr>
      <vt:lpstr>Century Link </vt:lpstr>
      <vt:lpstr>'Century Link '!Print_Area</vt:lpstr>
      <vt:lpstr>'CenturyLink Sports Complex'!Print_Area</vt:lpstr>
    </vt:vector>
  </TitlesOfParts>
  <Company>HDR,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 Lytle</dc:creator>
  <cp:lastModifiedBy>VanAllen, Christy</cp:lastModifiedBy>
  <cp:lastPrinted>2019-12-17T18:00:41Z</cp:lastPrinted>
  <dcterms:created xsi:type="dcterms:W3CDTF">1998-06-09T19:27:04Z</dcterms:created>
  <dcterms:modified xsi:type="dcterms:W3CDTF">2019-12-18T14:10:05Z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ies>
</file>