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<sst xmlns="http://schemas.openxmlformats.org/spreadsheetml/2006/main" count="101" uniqueCount="75">
  <si>
    <t>Dog</t>
  </si>
  <si>
    <t>Cat</t>
  </si>
  <si>
    <t>Total</t>
  </si>
  <si>
    <t>A</t>
  </si>
  <si>
    <t>INTAKE (Live Dogs &amp; Cats Only)</t>
  </si>
  <si>
    <t>From the Public</t>
  </si>
  <si>
    <t>Healthy</t>
  </si>
  <si>
    <t xml:space="preserve">Treatable – Rehabilitatable </t>
  </si>
  <si>
    <t xml:space="preserve">Treatable – Manageable </t>
  </si>
  <si>
    <t>Unhealthy &amp; Untreatable</t>
  </si>
  <si>
    <t>B</t>
  </si>
  <si>
    <t>Subtotal Intake from the Public</t>
  </si>
  <si>
    <t>C</t>
  </si>
  <si>
    <t>D</t>
  </si>
  <si>
    <t>From Owners/Guardians Requesting Euthanasia</t>
  </si>
  <si>
    <t>E</t>
  </si>
  <si>
    <t>Subtotal Intake from Owners/Guardians Requesting Euthanasia</t>
  </si>
  <si>
    <t>F</t>
  </si>
  <si>
    <t>G</t>
  </si>
  <si>
    <t xml:space="preserve">Owner/Guardian Requested Euthanasia (Unhealthy &amp; Untreatable Only) </t>
  </si>
  <si>
    <t>H</t>
  </si>
  <si>
    <r>
      <t xml:space="preserve">ADJUSTED TOTAL INTAKE  </t>
    </r>
    <r>
      <rPr>
        <sz val="9"/>
        <rFont val="Times New Roman"/>
        <family val="1"/>
      </rPr>
      <t>[F minus G]</t>
    </r>
  </si>
  <si>
    <r>
      <t xml:space="preserve">ADOPTIONS </t>
    </r>
    <r>
      <rPr>
        <sz val="9"/>
        <rFont val="Times New Roman"/>
        <family val="1"/>
      </rPr>
      <t>(only dogs and cats adopted by the public)</t>
    </r>
  </si>
  <si>
    <t>I</t>
  </si>
  <si>
    <t>TOTAL ADOPTIONS</t>
  </si>
  <si>
    <t>J</t>
  </si>
  <si>
    <t>K</t>
  </si>
  <si>
    <t>RETURN TO OWNER/GUARDIAN</t>
  </si>
  <si>
    <t xml:space="preserve">DOGS &amp; CATS EUTHANIZED  </t>
  </si>
  <si>
    <t>M</t>
  </si>
  <si>
    <r>
      <t xml:space="preserve">Healthy     </t>
    </r>
    <r>
      <rPr>
        <i/>
        <sz val="9"/>
        <rFont val="Times New Roman"/>
        <family val="1"/>
      </rPr>
      <t>(Includes Owner/Guardian Requested Euthanasia)</t>
    </r>
  </si>
  <si>
    <t>N</t>
  </si>
  <si>
    <r>
      <t xml:space="preserve">Treatable </t>
    </r>
    <r>
      <rPr>
        <sz val="9"/>
        <color indexed="8"/>
        <rFont val="Times New Roman"/>
        <family val="1"/>
      </rPr>
      <t xml:space="preserve">– </t>
    </r>
    <r>
      <rPr>
        <sz val="9"/>
        <rFont val="Times New Roman"/>
        <family val="1"/>
      </rPr>
      <t xml:space="preserve">Rehabilitatable   </t>
    </r>
    <r>
      <rPr>
        <i/>
        <sz val="9"/>
        <rFont val="Times New Roman"/>
        <family val="1"/>
      </rPr>
      <t>(Includes Owner/Guardian Requested Euthanasia)</t>
    </r>
  </si>
  <si>
    <t>O</t>
  </si>
  <si>
    <r>
      <t xml:space="preserve">Treatable </t>
    </r>
    <r>
      <rPr>
        <sz val="9"/>
        <color indexed="8"/>
        <rFont val="Times New Roman"/>
        <family val="1"/>
      </rPr>
      <t xml:space="preserve">– </t>
    </r>
    <r>
      <rPr>
        <sz val="9"/>
        <rFont val="Times New Roman"/>
        <family val="1"/>
      </rPr>
      <t xml:space="preserve">Manageable   </t>
    </r>
    <r>
      <rPr>
        <i/>
        <sz val="9"/>
        <rFont val="Times New Roman"/>
        <family val="1"/>
      </rPr>
      <t>(Includes Owner/Guardian Requested Euthanasia)</t>
    </r>
  </si>
  <si>
    <t>P</t>
  </si>
  <si>
    <r>
      <t xml:space="preserve">Unhealthy &amp; Untreatable  </t>
    </r>
    <r>
      <rPr>
        <i/>
        <sz val="9"/>
        <rFont val="Times New Roman"/>
        <family val="1"/>
      </rPr>
      <t xml:space="preserve">(Includes Owner/Guardian Requested Euthanasia) </t>
    </r>
  </si>
  <si>
    <t>Q</t>
  </si>
  <si>
    <t>R</t>
  </si>
  <si>
    <t>S</t>
  </si>
  <si>
    <t>ADJUSTED TOTAL EUTHANASIA  [Q minus R]</t>
  </si>
  <si>
    <t>T</t>
  </si>
  <si>
    <r>
      <t xml:space="preserve">SUBTOTAL  OUTCOMES   [I + J + K + L + S]  </t>
    </r>
    <r>
      <rPr>
        <i/>
        <sz val="9"/>
        <rFont val="Times New Roman"/>
        <family val="1"/>
      </rPr>
      <t xml:space="preserve">Excludes Owner/Guardian Requested Euthanasia (Unhealthy &amp; Untreatable Only)  </t>
    </r>
  </si>
  <si>
    <t>U</t>
  </si>
  <si>
    <t>DIED OR LOST IN SHELTER/CARE</t>
  </si>
  <si>
    <t>V</t>
  </si>
  <si>
    <r>
      <t xml:space="preserve">TOTAL OUTCOMES   [T + U]   </t>
    </r>
    <r>
      <rPr>
        <i/>
        <sz val="9"/>
        <rFont val="Times New Roman"/>
        <family val="1"/>
      </rPr>
      <t xml:space="preserve">Excludes Owner/Guardian Requested Euthanasia (Unhealthy &amp; Untreatable Only)  </t>
    </r>
  </si>
  <si>
    <t>W</t>
  </si>
  <si>
    <t>COMMENTS:</t>
  </si>
  <si>
    <r>
      <t>I agree that in completing this form, we have used the Maddie's Fund definitions of “Healthy,” “Treatable - Manageable,” “Treatable - Rehabilitatable,” and “Unhealthy &amp; Untreatable” as set forth in the attached document titled, “Maddie’s Fund</t>
    </r>
    <r>
      <rPr>
        <b/>
        <vertAlign val="superscript"/>
        <sz val="12"/>
        <rFont val="Times New Roman"/>
        <family val="1"/>
      </rPr>
      <t>®</t>
    </r>
    <r>
      <rPr>
        <b/>
        <sz val="12"/>
        <rFont val="Times New Roman"/>
        <family val="1"/>
      </rPr>
      <t xml:space="preserve"> Categorizations/Definitions of Shelter Animals.”</t>
    </r>
  </si>
  <si>
    <r>
      <t>Total Intake</t>
    </r>
    <r>
      <rPr>
        <sz val="10"/>
        <rFont val="Times New Roman"/>
        <family val="1"/>
      </rPr>
      <t xml:space="preserve">    [B + C + D + E]</t>
    </r>
  </si>
  <si>
    <r>
      <t>Total Euthanasia</t>
    </r>
    <r>
      <rPr>
        <sz val="10"/>
        <rFont val="Times New Roman"/>
        <family val="1"/>
      </rPr>
      <t xml:space="preserve">    [M + N + O + P]</t>
    </r>
  </si>
  <si>
    <t>In a perfect world, the Ending Count is equal to the Beginning Count (A) plus Total Intake (F) minus all Outcomes (R+V).  -------&gt;</t>
  </si>
  <si>
    <t>If your reported Ending Count does not match these numbers, please go back through your data and be sure you didn't miss something (i.e., animals in foster, adoptions, transfers, etc.).  If all animals have been accounted for and the reported Ending Count is different, please indicate in the comment section.</t>
  </si>
  <si>
    <t>Animal Statistics Table</t>
  </si>
  <si>
    <t>NAME OF ORGANIZATION:</t>
  </si>
  <si>
    <t>BEGINNING SHELTER COUNT (date)</t>
  </si>
  <si>
    <t>ENDING SHELTER COUNT (date)</t>
  </si>
  <si>
    <t>Incoming Transfers from Organizations within Target Community (specify orgs)</t>
  </si>
  <si>
    <t>Subtotal Intake from Incoming Transfers from Orgs within Target Community</t>
  </si>
  <si>
    <t>Incoming Transfers from Organizations outside Target Community (specify orgs)</t>
  </si>
  <si>
    <t>Subtotal Intake from Incoming Transfers from Orgs outside Target Community</t>
  </si>
  <si>
    <r>
      <t xml:space="preserve">OUTGOING TRANSFERS </t>
    </r>
    <r>
      <rPr>
        <i/>
        <sz val="9"/>
        <rFont val="Times New Roman"/>
        <family val="1"/>
      </rPr>
      <t>to Organizations within Target Community (specify orgs)</t>
    </r>
  </si>
  <si>
    <r>
      <t xml:space="preserve">TOTAL OUTGOING TRANSFERS </t>
    </r>
    <r>
      <rPr>
        <b/>
        <i/>
        <sz val="9"/>
        <rFont val="Times New Roman"/>
        <family val="1"/>
      </rPr>
      <t>to Orgs within Target Community</t>
    </r>
  </si>
  <si>
    <r>
      <t xml:space="preserve">OUTGOING TRANSFERS </t>
    </r>
    <r>
      <rPr>
        <i/>
        <sz val="9"/>
        <rFont val="Times New Roman"/>
        <family val="1"/>
      </rPr>
      <t>to Organizations outside Target Community (specify orgs)</t>
    </r>
  </si>
  <si>
    <r>
      <t xml:space="preserve">TOTAL OUTGOING TRANSFERS </t>
    </r>
    <r>
      <rPr>
        <b/>
        <i/>
        <sz val="9"/>
        <rFont val="Times New Roman"/>
        <family val="1"/>
      </rPr>
      <t>to Orgs outside Target Community</t>
    </r>
  </si>
  <si>
    <t>___Adoption Guarantee  ___Community</t>
  </si>
  <si>
    <t>L1</t>
  </si>
  <si>
    <t>L2</t>
  </si>
  <si>
    <t>RETURN TO HABITAT</t>
  </si>
  <si>
    <t xml:space="preserve"> __x_Animal Control  ___Traditional Shelter</t>
  </si>
  <si>
    <t>DATE OF REPORT:  (January 2018-December 2018)</t>
  </si>
  <si>
    <t>Cats/Kittens in foster 395</t>
  </si>
  <si>
    <t>Dogs in foster 21</t>
  </si>
  <si>
    <t xml:space="preserve"> </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</si>
</sst>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3">
    <font>
      <sz val="10"/>
      <name val="Arial"/>
      <family val="0"/>
    </font>
    <font>
      <b/>
      <u val="single"/>
      <sz val="14"/>
      <name val="Times New Roman"/>
      <family val="1"/>
    </font>
    <font>
      <b/>
      <sz val="14"/>
      <name val="Times New Roman"/>
      <family val="1"/>
    </font>
    <font>
      <sz val="10"/>
      <name val="Times New Roman"/>
      <family val="1"/>
    </font>
    <font>
      <b/>
      <sz val="9"/>
      <name val="Times New Roman"/>
      <family val="1"/>
    </font>
    <font>
      <sz val="9"/>
      <name val="Times New Roman"/>
      <family val="1"/>
    </font>
    <font>
      <i/>
      <sz val="9"/>
      <name val="Times New Roman"/>
      <family val="1"/>
    </font>
    <font>
      <sz val="9"/>
      <color indexed="8"/>
      <name val="Times New Roman"/>
      <family val="1"/>
    </font>
    <font>
      <b/>
      <sz val="9"/>
      <color indexed="8"/>
      <name val="Times New Roman"/>
      <family val="1"/>
    </font>
    <font>
      <b/>
      <sz val="9"/>
      <color indexed="10"/>
      <name val="Times New Roman"/>
      <family val="1"/>
    </font>
    <font>
      <sz val="9"/>
      <color indexed="10"/>
      <name val="Times New Roman"/>
      <family val="1"/>
    </font>
    <font>
      <b/>
      <i/>
      <sz val="9"/>
      <name val="Times New Roman"/>
      <family val="1"/>
    </font>
    <font>
      <sz val="8"/>
      <name val="Times New Roman"/>
      <family val="1"/>
    </font>
    <font>
      <b/>
      <sz val="12"/>
      <name val="Times New Roman"/>
      <family val="1"/>
    </font>
    <font>
      <b/>
      <vertAlign val="superscript"/>
      <sz val="12"/>
      <name val="Times New Roman"/>
      <family val="1"/>
    </font>
    <font>
      <sz val="8"/>
      <name val="Arial"/>
      <family val="2"/>
    </font>
    <font>
      <b/>
      <sz val="10"/>
      <name val="Times New Roman"/>
      <family val="1"/>
    </font>
    <font>
      <sz val="11"/>
      <name val="Times New Roman"/>
      <family val="1"/>
    </font>
    <font>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ck"/>
    </border>
    <border>
      <left style="thin"/>
      <right style="thin"/>
      <top style="thin"/>
      <bottom style="thick"/>
    </border>
    <border>
      <left style="thin"/>
      <right style="medium"/>
      <top style="thin"/>
      <bottom style="thick"/>
    </border>
    <border>
      <left style="thin"/>
      <right style="medium"/>
      <top style="thin"/>
      <bottom style="medium"/>
    </border>
    <border>
      <left>
        <color indexed="63"/>
      </left>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55">
    <xf numFmtId="0" fontId="0" fillId="0" borderId="0" xfId="0" applyAlignment="1">
      <alignment/>
    </xf>
    <xf numFmtId="0" fontId="3" fillId="0" borderId="0" xfId="0" applyFont="1" applyAlignment="1">
      <alignment/>
    </xf>
    <xf numFmtId="0" fontId="12" fillId="0" borderId="0" xfId="0" applyFont="1" applyAlignment="1">
      <alignment/>
    </xf>
    <xf numFmtId="0" fontId="13" fillId="0" borderId="0" xfId="0" applyFont="1" applyAlignment="1">
      <alignment/>
    </xf>
    <xf numFmtId="0" fontId="0" fillId="0" borderId="0" xfId="0" applyAlignment="1">
      <alignment wrapText="1"/>
    </xf>
    <xf numFmtId="0" fontId="4" fillId="0" borderId="10" xfId="0" applyFont="1" applyBorder="1" applyAlignment="1">
      <alignment wrapText="1"/>
    </xf>
    <xf numFmtId="0" fontId="5" fillId="0" borderId="10" xfId="0" applyFont="1" applyBorder="1" applyAlignment="1">
      <alignment horizontal="right" wrapText="1" indent="1"/>
    </xf>
    <xf numFmtId="0" fontId="6" fillId="0" borderId="10" xfId="0" applyFont="1" applyBorder="1" applyAlignment="1">
      <alignment wrapText="1"/>
    </xf>
    <xf numFmtId="0" fontId="7" fillId="0" borderId="10" xfId="0" applyFont="1" applyBorder="1" applyAlignment="1">
      <alignment wrapText="1"/>
    </xf>
    <xf numFmtId="0" fontId="8" fillId="0" borderId="10" xfId="0" applyFont="1" applyBorder="1" applyAlignment="1">
      <alignment wrapText="1"/>
    </xf>
    <xf numFmtId="0" fontId="4" fillId="0" borderId="10" xfId="0" applyFont="1" applyBorder="1" applyAlignment="1">
      <alignment horizontal="right" wrapText="1" indent="1"/>
    </xf>
    <xf numFmtId="0" fontId="10" fillId="0" borderId="10" xfId="0" applyFont="1" applyBorder="1" applyAlignment="1">
      <alignment wrapText="1"/>
    </xf>
    <xf numFmtId="0" fontId="10" fillId="0" borderId="10" xfId="0" applyFont="1" applyBorder="1" applyAlignment="1">
      <alignment horizontal="right" wrapText="1" indent="1"/>
    </xf>
    <xf numFmtId="0" fontId="5" fillId="0" borderId="10" xfId="0" applyFont="1" applyBorder="1" applyAlignment="1">
      <alignment wrapText="1"/>
    </xf>
    <xf numFmtId="0" fontId="5" fillId="0" borderId="10" xfId="0" applyFont="1" applyBorder="1" applyAlignment="1">
      <alignment horizontal="right" wrapText="1"/>
    </xf>
    <xf numFmtId="0" fontId="4" fillId="0" borderId="11" xfId="0" applyFont="1" applyBorder="1" applyAlignment="1">
      <alignment horizontal="center" wrapText="1"/>
    </xf>
    <xf numFmtId="0" fontId="4" fillId="0" borderId="12" xfId="0" applyFont="1" applyBorder="1" applyAlignment="1">
      <alignment wrapText="1"/>
    </xf>
    <xf numFmtId="0" fontId="4" fillId="0" borderId="12" xfId="0" applyFont="1" applyBorder="1" applyAlignment="1">
      <alignment horizontal="center" wrapText="1"/>
    </xf>
    <xf numFmtId="0" fontId="4" fillId="0" borderId="13" xfId="0" applyFont="1" applyBorder="1" applyAlignment="1">
      <alignment horizontal="center" wrapText="1"/>
    </xf>
    <xf numFmtId="0" fontId="4" fillId="0" borderId="14" xfId="0" applyFont="1" applyBorder="1" applyAlignment="1">
      <alignment wrapText="1"/>
    </xf>
    <xf numFmtId="0" fontId="5" fillId="0" borderId="15" xfId="0" applyFont="1" applyBorder="1" applyAlignment="1">
      <alignment horizontal="right" wrapText="1" indent="1"/>
    </xf>
    <xf numFmtId="0" fontId="4" fillId="0" borderId="14" xfId="0" applyFont="1" applyBorder="1" applyAlignment="1">
      <alignment horizontal="center" wrapText="1"/>
    </xf>
    <xf numFmtId="0" fontId="4" fillId="0" borderId="15" xfId="0" applyFont="1" applyBorder="1" applyAlignment="1">
      <alignment horizontal="right" wrapText="1" indent="1"/>
    </xf>
    <xf numFmtId="0" fontId="9" fillId="0" borderId="14" xfId="0" applyFont="1" applyBorder="1" applyAlignment="1">
      <alignment horizontal="center" wrapText="1"/>
    </xf>
    <xf numFmtId="0" fontId="10" fillId="0" borderId="15" xfId="0" applyFont="1" applyBorder="1" applyAlignment="1">
      <alignment horizontal="right" wrapText="1" indent="1"/>
    </xf>
    <xf numFmtId="0" fontId="4" fillId="0" borderId="16" xfId="0" applyFont="1" applyBorder="1" applyAlignment="1">
      <alignment horizontal="center" wrapText="1"/>
    </xf>
    <xf numFmtId="0" fontId="4" fillId="0" borderId="17" xfId="0" applyFont="1" applyBorder="1" applyAlignment="1">
      <alignment wrapText="1"/>
    </xf>
    <xf numFmtId="0" fontId="4" fillId="0" borderId="18" xfId="0" applyFont="1" applyBorder="1" applyAlignment="1">
      <alignment horizontal="center" wrapText="1"/>
    </xf>
    <xf numFmtId="0" fontId="4" fillId="0" borderId="19" xfId="0" applyFont="1" applyBorder="1" applyAlignment="1">
      <alignment wrapText="1"/>
    </xf>
    <xf numFmtId="0" fontId="5" fillId="0" borderId="19" xfId="0" applyFont="1" applyBorder="1" applyAlignment="1">
      <alignment horizontal="right" wrapText="1" indent="1"/>
    </xf>
    <xf numFmtId="0" fontId="5" fillId="0" borderId="20" xfId="0" applyFont="1" applyBorder="1" applyAlignment="1">
      <alignment horizontal="right" wrapText="1" indent="1"/>
    </xf>
    <xf numFmtId="0" fontId="4" fillId="0" borderId="21" xfId="0" applyFont="1" applyBorder="1" applyAlignment="1">
      <alignment horizontal="center" wrapText="1"/>
    </xf>
    <xf numFmtId="0" fontId="5" fillId="0" borderId="22" xfId="0" applyFont="1" applyBorder="1" applyAlignment="1">
      <alignment wrapText="1"/>
    </xf>
    <xf numFmtId="0" fontId="5" fillId="0" borderId="22" xfId="0" applyFont="1" applyBorder="1" applyAlignment="1">
      <alignment horizontal="right" wrapText="1" indent="1"/>
    </xf>
    <xf numFmtId="0" fontId="5" fillId="0" borderId="23" xfId="0" applyFont="1" applyBorder="1" applyAlignment="1">
      <alignment horizontal="right" wrapText="1" indent="1"/>
    </xf>
    <xf numFmtId="0" fontId="2" fillId="0" borderId="0" xfId="0" applyFont="1" applyAlignment="1">
      <alignment horizontal="left"/>
    </xf>
    <xf numFmtId="0" fontId="0" fillId="0" borderId="0" xfId="0" applyAlignment="1">
      <alignment horizontal="left" wrapText="1"/>
    </xf>
    <xf numFmtId="0" fontId="0" fillId="0" borderId="0" xfId="0" applyAlignment="1">
      <alignment horizontal="left"/>
    </xf>
    <xf numFmtId="0" fontId="16" fillId="0" borderId="10" xfId="0" applyFont="1" applyBorder="1" applyAlignment="1">
      <alignment wrapText="1"/>
    </xf>
    <xf numFmtId="0" fontId="16" fillId="0" borderId="10" xfId="0" applyFont="1" applyBorder="1" applyAlignment="1">
      <alignment horizontal="right" wrapText="1" indent="1"/>
    </xf>
    <xf numFmtId="0" fontId="16" fillId="0" borderId="15" xfId="0" applyFont="1" applyBorder="1" applyAlignment="1">
      <alignment horizontal="right" wrapText="1" indent="1"/>
    </xf>
    <xf numFmtId="0" fontId="16" fillId="0" borderId="17" xfId="0" applyFont="1" applyBorder="1" applyAlignment="1">
      <alignment horizontal="right" wrapText="1" indent="1"/>
    </xf>
    <xf numFmtId="0" fontId="16" fillId="0" borderId="24" xfId="0" applyFont="1" applyBorder="1" applyAlignment="1">
      <alignment horizontal="right" wrapText="1" indent="1"/>
    </xf>
    <xf numFmtId="0" fontId="1" fillId="0" borderId="0" xfId="0" applyFont="1" applyAlignment="1">
      <alignment horizontal="center"/>
    </xf>
    <xf numFmtId="0" fontId="0" fillId="0" borderId="0" xfId="0" applyAlignment="1">
      <alignment horizontal="center"/>
    </xf>
    <xf numFmtId="0" fontId="0" fillId="0" borderId="0" xfId="0" applyAlignment="1">
      <alignment horizontal="right" indent="1"/>
    </xf>
    <xf numFmtId="0" fontId="2" fillId="0" borderId="0" xfId="0" applyFont="1" applyAlignment="1">
      <alignment horizontal="center"/>
    </xf>
    <xf numFmtId="0" fontId="13" fillId="0" borderId="0" xfId="0" applyFont="1" applyAlignment="1">
      <alignment horizontal="center"/>
    </xf>
    <xf numFmtId="0" fontId="13" fillId="0" borderId="0" xfId="0" applyFont="1" applyAlignment="1">
      <alignment horizontal="center" wrapText="1"/>
    </xf>
    <xf numFmtId="0" fontId="17" fillId="0" borderId="0" xfId="0" applyFont="1" applyBorder="1" applyAlignment="1">
      <alignment horizontal="left" wrapText="1"/>
    </xf>
    <xf numFmtId="0" fontId="18" fillId="0" borderId="0" xfId="0" applyFont="1" applyAlignment="1">
      <alignment horizontal="left" wrapText="1"/>
    </xf>
    <xf numFmtId="0" fontId="13" fillId="0" borderId="0" xfId="0" applyFont="1" applyAlignment="1">
      <alignment wrapText="1"/>
    </xf>
    <xf numFmtId="0" fontId="0" fillId="0" borderId="0" xfId="0" applyAlignment="1">
      <alignment wrapText="1"/>
    </xf>
    <xf numFmtId="0" fontId="17" fillId="0" borderId="25" xfId="0" applyFont="1" applyBorder="1" applyAlignment="1">
      <alignment horizontal="right" wrapText="1"/>
    </xf>
    <xf numFmtId="0" fontId="18" fillId="0" borderId="25" xfId="0" applyFont="1" applyBorder="1" applyAlignment="1">
      <alignment horizontal="righ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133350</xdr:colOff>
      <xdr:row>0</xdr:row>
      <xdr:rowOff>104775</xdr:rowOff>
    </xdr:from>
    <xdr:to>
      <xdr:col>4</xdr:col>
      <xdr:colOff>447675</xdr:colOff>
      <xdr:row>4</xdr:row>
      <xdr:rowOff>47625</xdr:rowOff>
    </xdr:to>
    <xdr:pic>
      <xdr:nvPicPr>
        <xdr:cNvPr id="1" name="Picture 1"/>
        <xdr:cNvPicPr preferRelativeResize="1">
          <a:picLocks noChangeAspect="1"/>
        </xdr:cNvPicPr>
      </xdr:nvPicPr>
      <xdr:blipFill>
        <a:blip r:embed="rId1"/>
        <a:stretch>
          <a:fillRect/>
        </a:stretch>
      </xdr:blipFill>
      <xdr:spPr>
        <a:xfrm>
          <a:off x="5724525" y="104775"/>
          <a:ext cx="923925" cy="781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91"/>
  <sheetViews>
    <sheetView tabSelected="1" zoomScalePageLayoutView="0" workbookViewId="0" topLeftCell="A1">
      <selection activeCell="A89" sqref="A89:E89"/>
    </sheetView>
  </sheetViews>
  <sheetFormatPr defaultColWidth="9.140625" defaultRowHeight="12.75"/>
  <cols>
    <col min="1" max="1" width="3.28125" style="0" customWidth="1"/>
    <col min="2" max="2" width="71.421875" style="4" customWidth="1"/>
  </cols>
  <sheetData>
    <row r="1" spans="2:5" ht="12.75">
      <c r="B1" s="36"/>
      <c r="C1" s="37"/>
      <c r="D1" s="37"/>
      <c r="E1" s="37"/>
    </row>
    <row r="2" spans="1:5" ht="18.75">
      <c r="A2" s="43"/>
      <c r="B2" s="46" t="s">
        <v>54</v>
      </c>
      <c r="C2" s="44"/>
      <c r="D2" s="37"/>
      <c r="E2" s="37"/>
    </row>
    <row r="3" spans="1:5" ht="18.75">
      <c r="A3" s="35"/>
      <c r="B3" s="47" t="s">
        <v>70</v>
      </c>
      <c r="C3" s="37"/>
      <c r="D3" s="37"/>
      <c r="E3" s="37"/>
    </row>
    <row r="4" spans="2:5" ht="15.75">
      <c r="B4" s="48" t="s">
        <v>66</v>
      </c>
      <c r="C4" s="37"/>
      <c r="D4" s="37"/>
      <c r="E4" s="37"/>
    </row>
    <row r="5" ht="13.5" thickBot="1">
      <c r="A5" s="1"/>
    </row>
    <row r="6" spans="1:5" ht="12.75">
      <c r="A6" s="15"/>
      <c r="B6" s="16" t="s">
        <v>55</v>
      </c>
      <c r="C6" s="17" t="s">
        <v>1</v>
      </c>
      <c r="D6" s="17" t="s">
        <v>0</v>
      </c>
      <c r="E6" s="18" t="s">
        <v>2</v>
      </c>
    </row>
    <row r="7" spans="1:5" ht="12.75">
      <c r="A7" s="19"/>
      <c r="B7" s="5" t="s">
        <v>71</v>
      </c>
      <c r="C7" s="39"/>
      <c r="D7" s="39"/>
      <c r="E7" s="40"/>
    </row>
    <row r="8" spans="1:5" ht="12.75">
      <c r="A8" s="21" t="s">
        <v>3</v>
      </c>
      <c r="B8" s="5" t="s">
        <v>56</v>
      </c>
      <c r="C8" s="10">
        <v>61</v>
      </c>
      <c r="D8" s="10">
        <v>56</v>
      </c>
      <c r="E8" s="40">
        <f>SUM(C8:D8)</f>
        <v>117</v>
      </c>
    </row>
    <row r="9" spans="1:5" ht="12.75">
      <c r="A9" s="21"/>
      <c r="B9" s="5"/>
      <c r="C9" s="6"/>
      <c r="D9" s="6"/>
      <c r="E9" s="20"/>
    </row>
    <row r="10" spans="1:5" ht="12.75">
      <c r="A10" s="21"/>
      <c r="B10" s="5" t="s">
        <v>4</v>
      </c>
      <c r="C10" s="6"/>
      <c r="D10" s="6"/>
      <c r="E10" s="20"/>
    </row>
    <row r="11" spans="1:5" ht="12.75">
      <c r="A11" s="21"/>
      <c r="B11" s="7" t="s">
        <v>5</v>
      </c>
      <c r="C11" s="6"/>
      <c r="D11" s="6"/>
      <c r="E11" s="20"/>
    </row>
    <row r="12" spans="1:5" ht="12.75">
      <c r="A12" s="21"/>
      <c r="B12" s="8" t="s">
        <v>6</v>
      </c>
      <c r="C12" s="6">
        <v>1697</v>
      </c>
      <c r="D12" s="6">
        <v>1598</v>
      </c>
      <c r="E12" s="22">
        <f>SUM(C12:D12)</f>
        <v>3295</v>
      </c>
    </row>
    <row r="13" spans="1:5" ht="12.75">
      <c r="A13" s="21"/>
      <c r="B13" s="8" t="s">
        <v>7</v>
      </c>
      <c r="C13" s="6">
        <v>1465</v>
      </c>
      <c r="D13" s="6">
        <v>1478</v>
      </c>
      <c r="E13" s="22">
        <f>SUM(C13:D13)</f>
        <v>2943</v>
      </c>
    </row>
    <row r="14" spans="1:5" ht="12.75">
      <c r="A14" s="21"/>
      <c r="B14" s="8" t="s">
        <v>8</v>
      </c>
      <c r="C14" s="6">
        <v>305</v>
      </c>
      <c r="D14" s="6">
        <v>498</v>
      </c>
      <c r="E14" s="22">
        <f>SUM(C14:D14)</f>
        <v>803</v>
      </c>
    </row>
    <row r="15" spans="1:5" ht="12.75">
      <c r="A15" s="21"/>
      <c r="B15" s="8" t="s">
        <v>9</v>
      </c>
      <c r="C15" s="6">
        <v>876</v>
      </c>
      <c r="D15" s="6">
        <v>723</v>
      </c>
      <c r="E15" s="22">
        <f>SUM(C15:D15)</f>
        <v>1599</v>
      </c>
    </row>
    <row r="16" spans="1:5" ht="12.75">
      <c r="A16" s="21" t="s">
        <v>10</v>
      </c>
      <c r="B16" s="9" t="s">
        <v>11</v>
      </c>
      <c r="C16" s="10">
        <v>4343</v>
      </c>
      <c r="D16" s="10">
        <v>4297</v>
      </c>
      <c r="E16" s="22">
        <f>SUM(C16:D16)</f>
        <v>8640</v>
      </c>
    </row>
    <row r="17" spans="1:5" ht="12.75">
      <c r="A17" s="21"/>
      <c r="B17" s="9"/>
      <c r="C17" s="10"/>
      <c r="D17" s="10"/>
      <c r="E17" s="22"/>
    </row>
    <row r="18" spans="1:5" ht="12.75">
      <c r="A18" s="21"/>
      <c r="B18" s="7" t="s">
        <v>58</v>
      </c>
      <c r="C18" s="6"/>
      <c r="D18" s="6"/>
      <c r="E18" s="20"/>
    </row>
    <row r="19" spans="1:5" ht="12.75">
      <c r="A19" s="21"/>
      <c r="B19" s="8" t="s">
        <v>6</v>
      </c>
      <c r="C19" s="6">
        <v>33</v>
      </c>
      <c r="D19" s="6">
        <v>2</v>
      </c>
      <c r="E19" s="22">
        <f>SUM(C19:D19)</f>
        <v>35</v>
      </c>
    </row>
    <row r="20" spans="1:5" ht="12.75">
      <c r="A20" s="21"/>
      <c r="B20" s="8" t="s">
        <v>7</v>
      </c>
      <c r="C20" s="6"/>
      <c r="D20" s="6"/>
      <c r="E20" s="22">
        <f>SUM(C20:D20)</f>
        <v>0</v>
      </c>
    </row>
    <row r="21" spans="1:5" ht="12.75">
      <c r="A21" s="21"/>
      <c r="B21" s="8" t="s">
        <v>8</v>
      </c>
      <c r="C21" s="6"/>
      <c r="D21" s="6"/>
      <c r="E21" s="22">
        <f>SUM(C21:D21)</f>
        <v>0</v>
      </c>
    </row>
    <row r="22" spans="1:5" ht="12.75">
      <c r="A22" s="21"/>
      <c r="B22" s="8" t="s">
        <v>9</v>
      </c>
      <c r="C22" s="6"/>
      <c r="D22" s="6"/>
      <c r="E22" s="22">
        <f>SUM(C22:D22)</f>
        <v>0</v>
      </c>
    </row>
    <row r="23" spans="1:5" ht="12.75">
      <c r="A23" s="21" t="s">
        <v>12</v>
      </c>
      <c r="B23" s="9" t="s">
        <v>59</v>
      </c>
      <c r="C23" s="10">
        <f>SUM(C19:C22)</f>
        <v>33</v>
      </c>
      <c r="D23" s="10">
        <f>SUM(D19:D22)</f>
        <v>2</v>
      </c>
      <c r="E23" s="22">
        <f>SUM(C23:D23)</f>
        <v>35</v>
      </c>
    </row>
    <row r="24" spans="1:5" ht="12.75">
      <c r="A24" s="21"/>
      <c r="B24" s="9"/>
      <c r="C24" s="10"/>
      <c r="D24" s="10"/>
      <c r="E24" s="22"/>
    </row>
    <row r="25" spans="1:5" ht="12.75">
      <c r="A25" s="21"/>
      <c r="B25" s="7" t="s">
        <v>60</v>
      </c>
      <c r="C25" s="6"/>
      <c r="D25" s="6"/>
      <c r="E25" s="20"/>
    </row>
    <row r="26" spans="1:5" ht="12.75">
      <c r="A26" s="21"/>
      <c r="B26" s="8" t="s">
        <v>6</v>
      </c>
      <c r="C26" s="6"/>
      <c r="D26" s="6"/>
      <c r="E26" s="22">
        <f>SUM(C26:D26)</f>
        <v>0</v>
      </c>
    </row>
    <row r="27" spans="1:5" ht="12.75">
      <c r="A27" s="21"/>
      <c r="B27" s="8" t="s">
        <v>7</v>
      </c>
      <c r="C27" s="6"/>
      <c r="D27" s="6"/>
      <c r="E27" s="22">
        <f>SUM(C27:D27)</f>
        <v>0</v>
      </c>
    </row>
    <row r="28" spans="1:5" ht="12.75">
      <c r="A28" s="21"/>
      <c r="B28" s="8" t="s">
        <v>8</v>
      </c>
      <c r="C28" s="6"/>
      <c r="D28" s="6"/>
      <c r="E28" s="22">
        <f>SUM(C28:D28)</f>
        <v>0</v>
      </c>
    </row>
    <row r="29" spans="1:5" ht="12.75">
      <c r="A29" s="21"/>
      <c r="B29" s="8" t="s">
        <v>9</v>
      </c>
      <c r="C29" s="6"/>
      <c r="D29" s="6"/>
      <c r="E29" s="22">
        <f>SUM(C29:D29)</f>
        <v>0</v>
      </c>
    </row>
    <row r="30" spans="1:5" ht="12.75">
      <c r="A30" s="21" t="s">
        <v>13</v>
      </c>
      <c r="B30" s="9" t="s">
        <v>61</v>
      </c>
      <c r="C30" s="10">
        <f>SUM(C26:C29)</f>
        <v>0</v>
      </c>
      <c r="D30" s="10">
        <f>SUM(D26:D29)</f>
        <v>0</v>
      </c>
      <c r="E30" s="22">
        <f>SUM(C30:D30)</f>
        <v>0</v>
      </c>
    </row>
    <row r="31" spans="1:5" ht="12.75">
      <c r="A31" s="21"/>
      <c r="B31" s="9"/>
      <c r="C31" s="10"/>
      <c r="D31" s="10"/>
      <c r="E31" s="22"/>
    </row>
    <row r="32" spans="1:5" ht="12.75">
      <c r="A32" s="21"/>
      <c r="B32" s="7" t="s">
        <v>14</v>
      </c>
      <c r="C32" s="6"/>
      <c r="D32" s="6"/>
      <c r="E32" s="20"/>
    </row>
    <row r="33" spans="1:5" ht="12.75">
      <c r="A33" s="21"/>
      <c r="B33" s="8" t="s">
        <v>6</v>
      </c>
      <c r="C33" s="6"/>
      <c r="D33" s="6"/>
      <c r="E33" s="22">
        <f aca="true" t="shared" si="0" ref="E33:E38">SUM(C33:D33)</f>
        <v>0</v>
      </c>
    </row>
    <row r="34" spans="1:5" ht="12.75">
      <c r="A34" s="21"/>
      <c r="B34" s="8" t="s">
        <v>7</v>
      </c>
      <c r="C34" s="6"/>
      <c r="D34" s="6"/>
      <c r="E34" s="22">
        <f t="shared" si="0"/>
        <v>0</v>
      </c>
    </row>
    <row r="35" spans="1:5" ht="12.75">
      <c r="A35" s="21"/>
      <c r="B35" s="8" t="s">
        <v>8</v>
      </c>
      <c r="C35" s="6"/>
      <c r="D35" s="6"/>
      <c r="E35" s="22">
        <f t="shared" si="0"/>
        <v>0</v>
      </c>
    </row>
    <row r="36" spans="1:5" ht="12.75">
      <c r="A36" s="21"/>
      <c r="B36" s="8" t="s">
        <v>9</v>
      </c>
      <c r="C36" s="6">
        <v>101</v>
      </c>
      <c r="D36" s="6">
        <v>207</v>
      </c>
      <c r="E36" s="22">
        <f t="shared" si="0"/>
        <v>308</v>
      </c>
    </row>
    <row r="37" spans="1:5" ht="12.75">
      <c r="A37" s="21" t="s">
        <v>15</v>
      </c>
      <c r="B37" s="9" t="s">
        <v>16</v>
      </c>
      <c r="C37" s="10">
        <f>SUM(C33:C36)</f>
        <v>101</v>
      </c>
      <c r="D37" s="10">
        <f>SUM(D33:D36)</f>
        <v>207</v>
      </c>
      <c r="E37" s="22">
        <f t="shared" si="0"/>
        <v>308</v>
      </c>
    </row>
    <row r="38" spans="1:5" ht="12.75">
      <c r="A38" s="21" t="s">
        <v>17</v>
      </c>
      <c r="B38" s="38" t="s">
        <v>50</v>
      </c>
      <c r="C38" s="39">
        <f>C16+C23+C30+C37</f>
        <v>4477</v>
      </c>
      <c r="D38" s="39">
        <f>D16+D23+D30+D37</f>
        <v>4506</v>
      </c>
      <c r="E38" s="40">
        <f t="shared" si="0"/>
        <v>8983</v>
      </c>
    </row>
    <row r="39" spans="1:5" ht="12.75">
      <c r="A39" s="23" t="s">
        <v>18</v>
      </c>
      <c r="B39" s="11" t="s">
        <v>19</v>
      </c>
      <c r="C39" s="12"/>
      <c r="D39" s="12"/>
      <c r="E39" s="24">
        <f>SUM(C39:D39)</f>
        <v>0</v>
      </c>
    </row>
    <row r="40" spans="1:5" ht="12.75">
      <c r="A40" s="21" t="s">
        <v>20</v>
      </c>
      <c r="B40" s="5" t="s">
        <v>21</v>
      </c>
      <c r="C40" s="39">
        <f>C38-C39</f>
        <v>4477</v>
      </c>
      <c r="D40" s="39">
        <f>D38-D39</f>
        <v>4506</v>
      </c>
      <c r="E40" s="40">
        <f>SUM(C40:D40)</f>
        <v>8983</v>
      </c>
    </row>
    <row r="41" spans="1:5" ht="13.5" thickBot="1">
      <c r="A41" s="31"/>
      <c r="B41" s="32"/>
      <c r="C41" s="33"/>
      <c r="D41" s="33"/>
      <c r="E41" s="34"/>
    </row>
    <row r="42" spans="1:5" ht="13.5" thickTop="1">
      <c r="A42" s="27"/>
      <c r="B42" s="28"/>
      <c r="C42" s="29"/>
      <c r="D42" s="29"/>
      <c r="E42" s="30"/>
    </row>
    <row r="43" spans="1:5" ht="12.75">
      <c r="A43" s="21"/>
      <c r="B43" s="5" t="s">
        <v>22</v>
      </c>
      <c r="C43" s="6"/>
      <c r="D43" s="6"/>
      <c r="E43" s="20"/>
    </row>
    <row r="44" spans="1:5" ht="12.75">
      <c r="A44" s="21"/>
      <c r="B44" s="8" t="s">
        <v>6</v>
      </c>
      <c r="C44" s="6">
        <v>801</v>
      </c>
      <c r="D44" s="6">
        <v>892</v>
      </c>
      <c r="E44" s="22">
        <f>SUM(C44:D44)</f>
        <v>1693</v>
      </c>
    </row>
    <row r="45" spans="1:5" ht="12.75">
      <c r="A45" s="21"/>
      <c r="B45" s="8" t="s">
        <v>7</v>
      </c>
      <c r="C45" s="6">
        <v>300</v>
      </c>
      <c r="D45" s="6">
        <v>83</v>
      </c>
      <c r="E45" s="22">
        <f>SUM(C45:D45)</f>
        <v>383</v>
      </c>
    </row>
    <row r="46" spans="1:5" ht="12.75">
      <c r="A46" s="21"/>
      <c r="B46" s="8" t="s">
        <v>8</v>
      </c>
      <c r="C46" s="6">
        <v>80</v>
      </c>
      <c r="D46" s="6">
        <v>62</v>
      </c>
      <c r="E46" s="22">
        <f>SUM(C46:D46)</f>
        <v>142</v>
      </c>
    </row>
    <row r="47" spans="1:5" ht="12.75">
      <c r="A47" s="21"/>
      <c r="B47" s="8" t="s">
        <v>9</v>
      </c>
      <c r="C47" s="6"/>
      <c r="D47" s="6"/>
      <c r="E47" s="22">
        <f>SUM(C47:D47)</f>
        <v>0</v>
      </c>
    </row>
    <row r="48" spans="1:5" ht="12.75">
      <c r="A48" s="21" t="s">
        <v>23</v>
      </c>
      <c r="B48" s="9" t="s">
        <v>24</v>
      </c>
      <c r="C48" s="39">
        <v>1181</v>
      </c>
      <c r="D48" s="39">
        <v>1137</v>
      </c>
      <c r="E48" s="40">
        <f>SUM(C48:D48)</f>
        <v>2318</v>
      </c>
    </row>
    <row r="49" spans="1:5" ht="12.75">
      <c r="A49" s="21"/>
      <c r="B49" s="5"/>
      <c r="C49" s="6"/>
      <c r="D49" s="6"/>
      <c r="E49" s="20"/>
    </row>
    <row r="50" spans="1:5" ht="12.75">
      <c r="A50" s="21"/>
      <c r="B50" s="5" t="s">
        <v>62</v>
      </c>
      <c r="C50" s="6"/>
      <c r="D50" s="6"/>
      <c r="E50" s="20"/>
    </row>
    <row r="51" spans="1:5" ht="12.75">
      <c r="A51" s="21"/>
      <c r="B51" s="8" t="s">
        <v>6</v>
      </c>
      <c r="C51" s="6"/>
      <c r="D51" s="6"/>
      <c r="E51" s="22">
        <f>SUM(C51:D51)</f>
        <v>0</v>
      </c>
    </row>
    <row r="52" spans="1:5" ht="12.75">
      <c r="A52" s="21"/>
      <c r="B52" s="8" t="s">
        <v>7</v>
      </c>
      <c r="C52" s="6"/>
      <c r="D52" s="6"/>
      <c r="E52" s="22">
        <f>SUM(C52:D52)</f>
        <v>0</v>
      </c>
    </row>
    <row r="53" spans="1:5" ht="12.75">
      <c r="A53" s="21"/>
      <c r="B53" s="8" t="s">
        <v>8</v>
      </c>
      <c r="C53" s="6"/>
      <c r="D53" s="6"/>
      <c r="E53" s="22">
        <f>SUM(C53:D53)</f>
        <v>0</v>
      </c>
    </row>
    <row r="54" spans="1:5" ht="12.75">
      <c r="A54" s="21"/>
      <c r="B54" s="8" t="s">
        <v>9</v>
      </c>
      <c r="C54" s="6"/>
      <c r="D54" s="6"/>
      <c r="E54" s="22">
        <f>SUM(C54:D54)</f>
        <v>0</v>
      </c>
    </row>
    <row r="55" spans="1:5" ht="12.75">
      <c r="A55" s="21" t="s">
        <v>25</v>
      </c>
      <c r="B55" s="5" t="s">
        <v>63</v>
      </c>
      <c r="C55" s="39">
        <f>SUM(C51:C54)</f>
        <v>0</v>
      </c>
      <c r="D55" s="39">
        <f>SUM(D51:D54)</f>
        <v>0</v>
      </c>
      <c r="E55" s="40">
        <f>SUM(C55:D55)</f>
        <v>0</v>
      </c>
    </row>
    <row r="56" spans="1:5" ht="12.75">
      <c r="A56" s="21"/>
      <c r="B56" s="5"/>
      <c r="C56" s="6"/>
      <c r="D56" s="6"/>
      <c r="E56" s="20"/>
    </row>
    <row r="57" spans="1:5" ht="12.75">
      <c r="A57" s="21"/>
      <c r="B57" s="5" t="s">
        <v>64</v>
      </c>
      <c r="C57" s="6"/>
      <c r="D57" s="6"/>
      <c r="E57" s="20"/>
    </row>
    <row r="58" spans="1:5" ht="12.75">
      <c r="A58" s="21"/>
      <c r="B58" s="8" t="s">
        <v>6</v>
      </c>
      <c r="C58" s="6">
        <v>687</v>
      </c>
      <c r="D58" s="6">
        <v>467</v>
      </c>
      <c r="E58" s="22">
        <f>SUM(C58:D58)</f>
        <v>1154</v>
      </c>
    </row>
    <row r="59" spans="1:5" ht="12.75">
      <c r="A59" s="21"/>
      <c r="B59" s="8" t="s">
        <v>7</v>
      </c>
      <c r="C59" s="6">
        <v>595</v>
      </c>
      <c r="D59" s="6">
        <v>356</v>
      </c>
      <c r="E59" s="22">
        <f>SUM(C59:D59)</f>
        <v>951</v>
      </c>
    </row>
    <row r="60" spans="1:5" ht="12.75">
      <c r="A60" s="21"/>
      <c r="B60" s="8" t="s">
        <v>8</v>
      </c>
      <c r="C60" s="6">
        <v>86</v>
      </c>
      <c r="D60" s="6">
        <v>1</v>
      </c>
      <c r="E60" s="22">
        <f>SUM(C60:D60)</f>
        <v>87</v>
      </c>
    </row>
    <row r="61" spans="1:5" ht="12.75">
      <c r="A61" s="21"/>
      <c r="B61" s="8" t="s">
        <v>9</v>
      </c>
      <c r="C61" s="6"/>
      <c r="D61" s="6"/>
      <c r="E61" s="22">
        <f>SUM(C61:D61)</f>
        <v>0</v>
      </c>
    </row>
    <row r="62" spans="1:5" ht="12.75">
      <c r="A62" s="21" t="s">
        <v>26</v>
      </c>
      <c r="B62" s="5" t="s">
        <v>65</v>
      </c>
      <c r="C62" s="39">
        <v>1368</v>
      </c>
      <c r="D62" s="39">
        <v>824</v>
      </c>
      <c r="E62" s="40">
        <f>SUM(C62:D62)</f>
        <v>2192</v>
      </c>
    </row>
    <row r="63" spans="1:5" ht="12.75">
      <c r="A63" s="21"/>
      <c r="B63" s="5"/>
      <c r="C63" s="6"/>
      <c r="D63" s="6"/>
      <c r="E63" s="20"/>
    </row>
    <row r="64" spans="1:5" ht="12.75">
      <c r="A64" s="21" t="s">
        <v>67</v>
      </c>
      <c r="B64" s="5" t="s">
        <v>27</v>
      </c>
      <c r="C64" s="39">
        <v>100</v>
      </c>
      <c r="D64" s="39">
        <v>1357</v>
      </c>
      <c r="E64" s="40">
        <f>SUM(C64:D64)</f>
        <v>1457</v>
      </c>
    </row>
    <row r="65" spans="1:5" ht="12.75">
      <c r="A65" s="21"/>
      <c r="B65" s="5"/>
      <c r="C65" s="6"/>
      <c r="D65" s="6"/>
      <c r="E65" s="20"/>
    </row>
    <row r="66" spans="1:5" ht="12.75">
      <c r="A66" s="21" t="s">
        <v>68</v>
      </c>
      <c r="B66" s="5" t="s">
        <v>69</v>
      </c>
      <c r="C66" s="39"/>
      <c r="D66" s="39">
        <v>67</v>
      </c>
      <c r="E66" s="40">
        <f>SUM(C66:D66)</f>
        <v>67</v>
      </c>
    </row>
    <row r="67" spans="1:5" ht="12.75">
      <c r="A67" s="21"/>
      <c r="B67" s="5"/>
      <c r="C67" s="6"/>
      <c r="D67" s="6"/>
      <c r="E67" s="20"/>
    </row>
    <row r="68" spans="1:5" ht="12.75">
      <c r="A68" s="21"/>
      <c r="B68" s="5" t="s">
        <v>28</v>
      </c>
      <c r="C68" s="6"/>
      <c r="D68" s="6"/>
      <c r="E68" s="20"/>
    </row>
    <row r="69" spans="1:5" ht="12.75">
      <c r="A69" s="21" t="s">
        <v>29</v>
      </c>
      <c r="B69" s="13" t="s">
        <v>30</v>
      </c>
      <c r="C69" s="6">
        <v>74</v>
      </c>
      <c r="D69" s="6">
        <v>248</v>
      </c>
      <c r="E69" s="22">
        <f aca="true" t="shared" si="1" ref="E69:E75">SUM(C69:D69)</f>
        <v>322</v>
      </c>
    </row>
    <row r="70" spans="1:5" ht="12.75">
      <c r="A70" s="21" t="s">
        <v>31</v>
      </c>
      <c r="B70" s="13" t="s">
        <v>32</v>
      </c>
      <c r="C70" s="6">
        <v>223</v>
      </c>
      <c r="D70" s="6">
        <v>3</v>
      </c>
      <c r="E70" s="22">
        <f t="shared" si="1"/>
        <v>226</v>
      </c>
    </row>
    <row r="71" spans="1:5" ht="12.75">
      <c r="A71" s="21" t="s">
        <v>33</v>
      </c>
      <c r="B71" s="13" t="s">
        <v>34</v>
      </c>
      <c r="C71" s="6">
        <v>86</v>
      </c>
      <c r="D71" s="6">
        <v>4</v>
      </c>
      <c r="E71" s="22">
        <f t="shared" si="1"/>
        <v>90</v>
      </c>
    </row>
    <row r="72" spans="1:5" ht="12.75">
      <c r="A72" s="21" t="s">
        <v>35</v>
      </c>
      <c r="B72" s="13" t="s">
        <v>36</v>
      </c>
      <c r="C72" s="6">
        <v>876</v>
      </c>
      <c r="D72" s="6">
        <v>723</v>
      </c>
      <c r="E72" s="22">
        <f t="shared" si="1"/>
        <v>1599</v>
      </c>
    </row>
    <row r="73" spans="1:5" ht="12.75">
      <c r="A73" s="21" t="s">
        <v>37</v>
      </c>
      <c r="B73" s="38" t="s">
        <v>51</v>
      </c>
      <c r="C73" s="39">
        <v>1361</v>
      </c>
      <c r="D73" s="39">
        <v>978</v>
      </c>
      <c r="E73" s="40">
        <f t="shared" si="1"/>
        <v>2339</v>
      </c>
    </row>
    <row r="74" spans="1:5" ht="12.75">
      <c r="A74" s="23" t="s">
        <v>38</v>
      </c>
      <c r="B74" s="11" t="s">
        <v>19</v>
      </c>
      <c r="C74" s="12">
        <v>102</v>
      </c>
      <c r="D74" s="12">
        <v>223</v>
      </c>
      <c r="E74" s="24">
        <f t="shared" si="1"/>
        <v>325</v>
      </c>
    </row>
    <row r="75" spans="1:5" ht="12.75">
      <c r="A75" s="21" t="s">
        <v>39</v>
      </c>
      <c r="B75" s="5" t="s">
        <v>40</v>
      </c>
      <c r="C75" s="39">
        <f>C73-C74</f>
        <v>1259</v>
      </c>
      <c r="D75" s="39">
        <f>D73-D74</f>
        <v>755</v>
      </c>
      <c r="E75" s="40">
        <f t="shared" si="1"/>
        <v>2014</v>
      </c>
    </row>
    <row r="76" spans="1:5" ht="12.75">
      <c r="A76" s="21"/>
      <c r="B76" s="5"/>
      <c r="C76" s="6"/>
      <c r="D76" s="6"/>
      <c r="E76" s="20"/>
    </row>
    <row r="77" spans="1:5" ht="24">
      <c r="A77" s="21" t="s">
        <v>41</v>
      </c>
      <c r="B77" s="5" t="s">
        <v>42</v>
      </c>
      <c r="C77" s="6">
        <f>C48+C55+C62+C64+C66+C75</f>
        <v>3908</v>
      </c>
      <c r="D77" s="6">
        <f>D48+D55+D62+D64+D66+D75</f>
        <v>4140</v>
      </c>
      <c r="E77" s="20">
        <f>SUM(C77:D77)</f>
        <v>8048</v>
      </c>
    </row>
    <row r="78" spans="1:5" ht="12.75">
      <c r="A78" s="21"/>
      <c r="B78" s="14"/>
      <c r="C78" s="6"/>
      <c r="D78" s="6"/>
      <c r="E78" s="20"/>
    </row>
    <row r="79" spans="1:5" ht="12.75">
      <c r="A79" s="21" t="s">
        <v>43</v>
      </c>
      <c r="B79" s="5" t="s">
        <v>44</v>
      </c>
      <c r="C79" s="39">
        <v>16</v>
      </c>
      <c r="D79" s="39">
        <v>4</v>
      </c>
      <c r="E79" s="40">
        <f>SUM(C79:D79)</f>
        <v>20</v>
      </c>
    </row>
    <row r="80" spans="1:5" ht="12.75">
      <c r="A80" s="21"/>
      <c r="B80" s="14"/>
      <c r="C80" s="6"/>
      <c r="D80" s="6"/>
      <c r="E80" s="20"/>
    </row>
    <row r="81" spans="1:5" ht="24">
      <c r="A81" s="21" t="s">
        <v>45</v>
      </c>
      <c r="B81" s="5" t="s">
        <v>46</v>
      </c>
      <c r="C81" s="6">
        <f>SUM(C77+C79)</f>
        <v>3924</v>
      </c>
      <c r="D81" s="6">
        <f>SUM(D77+D79)</f>
        <v>4144</v>
      </c>
      <c r="E81" s="20">
        <f>SUM(C81:D81)</f>
        <v>8068</v>
      </c>
    </row>
    <row r="82" spans="1:5" ht="12.75">
      <c r="A82" s="21"/>
      <c r="B82" s="14"/>
      <c r="C82" s="6"/>
      <c r="D82" s="6"/>
      <c r="E82" s="20"/>
    </row>
    <row r="83" spans="1:5" ht="13.5" thickBot="1">
      <c r="A83" s="25" t="s">
        <v>47</v>
      </c>
      <c r="B83" s="26" t="s">
        <v>57</v>
      </c>
      <c r="C83" s="41">
        <v>117</v>
      </c>
      <c r="D83" s="41">
        <v>174</v>
      </c>
      <c r="E83" s="42">
        <f>SUM(C83:D83)</f>
        <v>291</v>
      </c>
    </row>
    <row r="84" spans="1:5" ht="30.75" customHeight="1">
      <c r="A84" s="53" t="s">
        <v>52</v>
      </c>
      <c r="B84" s="54"/>
      <c r="C84" s="45">
        <f>(C8+C38)-(C74+C81)</f>
        <v>512</v>
      </c>
      <c r="D84" s="45">
        <f>(D8+D38)-(D74+D81)</f>
        <v>195</v>
      </c>
      <c r="E84" s="45">
        <f>(E8+E38)-(E74+E81)</f>
        <v>707</v>
      </c>
    </row>
    <row r="85" spans="1:5" ht="48" customHeight="1">
      <c r="A85" s="49" t="s">
        <v>53</v>
      </c>
      <c r="B85" s="50"/>
      <c r="C85" s="50"/>
      <c r="D85" s="50"/>
      <c r="E85" s="50"/>
    </row>
    <row r="86" ht="12.75">
      <c r="A86" s="2"/>
    </row>
    <row r="87" spans="1:6" ht="15.75">
      <c r="A87" s="3" t="s">
        <v>48</v>
      </c>
      <c r="C87" t="s">
        <v>72</v>
      </c>
      <c r="F87" t="s">
        <v>73</v>
      </c>
    </row>
    <row r="88" ht="12.75">
      <c r="A88" s="2"/>
    </row>
    <row r="89" spans="1:5" ht="54.75" customHeight="1">
      <c r="A89" s="51" t="s">
        <v>49</v>
      </c>
      <c r="B89" s="52"/>
      <c r="C89" s="52"/>
      <c r="D89" s="52"/>
      <c r="E89" s="52"/>
    </row>
    <row r="90" ht="12.75">
      <c r="A90" s="1"/>
    </row>
    <row r="91" spans="1:2" ht="18.75" customHeight="1">
      <c r="A91" s="3" t="s">
        <v>74</v>
      </c>
      <c r="B91" s="4" t="s">
        <v>74</v>
      </c>
    </row>
  </sheetData>
  <sheetProtection/>
  <mergeCells count="3">
    <mergeCell ref="A85:E85"/>
    <mergeCell ref="A89:E89"/>
    <mergeCell ref="A84:B84"/>
  </mergeCells>
  <printOptions/>
  <pageMargins left="0.23" right="0.17" top="0.44" bottom="0.57" header="0.25" footer="0.18"/>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Duffield Foundation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Shelly Thompson</dc:creator>
  <cp:keywords/>
  <dc:description/>
  <cp:lastModifiedBy>Fordiani, Karen</cp:lastModifiedBy>
  <cp:lastPrinted>2012-04-09T21:46:40Z</cp:lastPrinted>
  <dcterms:created xsi:type="dcterms:W3CDTF">2007-03-19T20:27:15Z</dcterms:created>
  <dcterms:modified xsi:type="dcterms:W3CDTF">2020-02-04T19:25:11Z</dcterms:modified>
  <cp:category/>
  <cp:version/>
  <cp:contentType/>
  <cp:contentStatus/>
</cp:coreProperties>
</file>